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Default Extension="png" ContentType="image/png"/>
  <Override PartName="/xl/worksheets/sheet4.xml" ContentType="application/vnd.openxmlformats-officedocument.spreadsheetml.worksheet+xml"/>
  <Default Extension="xml" ContentType="application/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checkCompatibility="1" autoCompressPictures="0"/>
  <bookViews>
    <workbookView xWindow="120" yWindow="160" windowWidth="13920" windowHeight="8020" tabRatio="767"/>
  </bookViews>
  <sheets>
    <sheet name="2014 General" sheetId="23" r:id="rId1"/>
    <sheet name="2014 Primary" sheetId="22" r:id="rId2"/>
    <sheet name="2012 General" sheetId="13" r:id="rId3"/>
    <sheet name="2012 Primary" sheetId="19" r:id="rId4"/>
    <sheet name="2010 General" sheetId="14" r:id="rId5"/>
    <sheet name="2010 Primary" sheetId="20" r:id="rId6"/>
    <sheet name="2008 General" sheetId="15" r:id="rId7"/>
    <sheet name="2008 Primary" sheetId="21" r:id="rId8"/>
    <sheet name="2006 General" sheetId="16" r:id="rId9"/>
    <sheet name="2004 General" sheetId="17" r:id="rId10"/>
    <sheet name="2000 General" sheetId="18" r:id="rId1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60" i="18"/>
  <c r="D60"/>
  <c r="G60"/>
  <c r="B60"/>
  <c r="H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F60" i="17"/>
  <c r="D60"/>
  <c r="G60"/>
  <c r="B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60"/>
  <c r="F60" i="16"/>
  <c r="D60"/>
  <c r="B60"/>
  <c r="H60"/>
  <c r="C60"/>
  <c r="H59"/>
  <c r="G59"/>
  <c r="E59"/>
  <c r="H58"/>
  <c r="G58"/>
  <c r="E58"/>
  <c r="H57"/>
  <c r="G57"/>
  <c r="E57"/>
  <c r="H56"/>
  <c r="G56"/>
  <c r="E56"/>
  <c r="H55"/>
  <c r="G55"/>
  <c r="E55"/>
  <c r="H54"/>
  <c r="G54"/>
  <c r="E54"/>
  <c r="H53"/>
  <c r="G53"/>
  <c r="E53"/>
  <c r="H52"/>
  <c r="G52"/>
  <c r="E52"/>
  <c r="H51"/>
  <c r="G51"/>
  <c r="E51"/>
  <c r="H50"/>
  <c r="G50"/>
  <c r="E50"/>
  <c r="H49"/>
  <c r="G49"/>
  <c r="E49"/>
  <c r="H48"/>
  <c r="G48"/>
  <c r="E48"/>
  <c r="H47"/>
  <c r="G47"/>
  <c r="E47"/>
  <c r="H46"/>
  <c r="G46"/>
  <c r="E46"/>
  <c r="H45"/>
  <c r="G45"/>
  <c r="E45"/>
  <c r="H44"/>
  <c r="G44"/>
  <c r="E44"/>
  <c r="H43"/>
  <c r="G43"/>
  <c r="E43"/>
  <c r="H42"/>
  <c r="G42"/>
  <c r="E42"/>
  <c r="H41"/>
  <c r="G41"/>
  <c r="E41"/>
  <c r="H40"/>
  <c r="G40"/>
  <c r="E40"/>
  <c r="H39"/>
  <c r="G39"/>
  <c r="E39"/>
  <c r="H38"/>
  <c r="G38"/>
  <c r="E38"/>
  <c r="H37"/>
  <c r="G37"/>
  <c r="E37"/>
  <c r="H36"/>
  <c r="G36"/>
  <c r="E36"/>
  <c r="H35"/>
  <c r="G35"/>
  <c r="E35"/>
  <c r="H34"/>
  <c r="G34"/>
  <c r="E34"/>
  <c r="H33"/>
  <c r="G33"/>
  <c r="E33"/>
  <c r="H32"/>
  <c r="G32"/>
  <c r="E32"/>
  <c r="H31"/>
  <c r="G31"/>
  <c r="E31"/>
  <c r="H30"/>
  <c r="G30"/>
  <c r="E30"/>
  <c r="H29"/>
  <c r="G29"/>
  <c r="E29"/>
  <c r="H28"/>
  <c r="G28"/>
  <c r="E28"/>
  <c r="H27"/>
  <c r="G27"/>
  <c r="E27"/>
  <c r="H26"/>
  <c r="G26"/>
  <c r="E26"/>
  <c r="H25"/>
  <c r="G25"/>
  <c r="E25"/>
  <c r="H24"/>
  <c r="G24"/>
  <c r="E24"/>
  <c r="H23"/>
  <c r="G23"/>
  <c r="E23"/>
  <c r="H22"/>
  <c r="G22"/>
  <c r="E22"/>
  <c r="H21"/>
  <c r="G21"/>
  <c r="E21"/>
  <c r="H20"/>
  <c r="G20"/>
  <c r="E20"/>
  <c r="H19"/>
  <c r="G19"/>
  <c r="E19"/>
  <c r="H18"/>
  <c r="G18"/>
  <c r="E18"/>
  <c r="H17"/>
  <c r="G17"/>
  <c r="E17"/>
  <c r="H16"/>
  <c r="G16"/>
  <c r="E16"/>
  <c r="H15"/>
  <c r="G15"/>
  <c r="E15"/>
  <c r="H14"/>
  <c r="G14"/>
  <c r="E14"/>
  <c r="H13"/>
  <c r="G13"/>
  <c r="E13"/>
  <c r="H12"/>
  <c r="G12"/>
  <c r="E12"/>
  <c r="H11"/>
  <c r="G11"/>
  <c r="E11"/>
  <c r="H10"/>
  <c r="G10"/>
  <c r="E10"/>
  <c r="H9"/>
  <c r="G9"/>
  <c r="E9"/>
  <c r="H8"/>
  <c r="G8"/>
  <c r="E8"/>
  <c r="H7"/>
  <c r="G7"/>
  <c r="E7"/>
  <c r="H6"/>
  <c r="G6"/>
  <c r="E6"/>
  <c r="H5"/>
  <c r="G5"/>
  <c r="E5"/>
  <c r="H4"/>
  <c r="G4"/>
  <c r="E4"/>
  <c r="E60"/>
  <c r="G60"/>
  <c r="F60" i="15"/>
  <c r="D60"/>
  <c r="H60"/>
  <c r="C60"/>
  <c r="H59"/>
  <c r="G59"/>
  <c r="E59"/>
  <c r="H58"/>
  <c r="G58"/>
  <c r="E58"/>
  <c r="H57"/>
  <c r="G57"/>
  <c r="E57"/>
  <c r="H56"/>
  <c r="G56"/>
  <c r="E56"/>
  <c r="H55"/>
  <c r="G55"/>
  <c r="E55"/>
  <c r="H54"/>
  <c r="G54"/>
  <c r="E54"/>
  <c r="H53"/>
  <c r="G53"/>
  <c r="E53"/>
  <c r="H52"/>
  <c r="G52"/>
  <c r="E52"/>
  <c r="H51"/>
  <c r="G51"/>
  <c r="E51"/>
  <c r="H50"/>
  <c r="G50"/>
  <c r="E50"/>
  <c r="H49"/>
  <c r="G49"/>
  <c r="E49"/>
  <c r="H48"/>
  <c r="G48"/>
  <c r="E48"/>
  <c r="H47"/>
  <c r="G47"/>
  <c r="E47"/>
  <c r="H46"/>
  <c r="G46"/>
  <c r="E46"/>
  <c r="H45"/>
  <c r="G45"/>
  <c r="E45"/>
  <c r="H44"/>
  <c r="G44"/>
  <c r="E44"/>
  <c r="H43"/>
  <c r="G43"/>
  <c r="E43"/>
  <c r="H42"/>
  <c r="G42"/>
  <c r="E42"/>
  <c r="H41"/>
  <c r="G41"/>
  <c r="E41"/>
  <c r="H40"/>
  <c r="G40"/>
  <c r="E40"/>
  <c r="H39"/>
  <c r="G39"/>
  <c r="E39"/>
  <c r="H38"/>
  <c r="G38"/>
  <c r="E38"/>
  <c r="H37"/>
  <c r="G37"/>
  <c r="E37"/>
  <c r="H36"/>
  <c r="G36"/>
  <c r="E36"/>
  <c r="H35"/>
  <c r="G35"/>
  <c r="E35"/>
  <c r="H34"/>
  <c r="G34"/>
  <c r="E34"/>
  <c r="H33"/>
  <c r="G33"/>
  <c r="E33"/>
  <c r="H32"/>
  <c r="G32"/>
  <c r="E32"/>
  <c r="H31"/>
  <c r="G31"/>
  <c r="E31"/>
  <c r="H30"/>
  <c r="G30"/>
  <c r="E30"/>
  <c r="H29"/>
  <c r="G29"/>
  <c r="E29"/>
  <c r="H28"/>
  <c r="G28"/>
  <c r="E28"/>
  <c r="H27"/>
  <c r="G27"/>
  <c r="E27"/>
  <c r="H26"/>
  <c r="G26"/>
  <c r="E26"/>
  <c r="H25"/>
  <c r="G25"/>
  <c r="E25"/>
  <c r="H24"/>
  <c r="G24"/>
  <c r="E24"/>
  <c r="H23"/>
  <c r="G23"/>
  <c r="E23"/>
  <c r="H22"/>
  <c r="G22"/>
  <c r="E22"/>
  <c r="H21"/>
  <c r="G21"/>
  <c r="E21"/>
  <c r="H20"/>
  <c r="G20"/>
  <c r="E20"/>
  <c r="H19"/>
  <c r="G19"/>
  <c r="E19"/>
  <c r="H18"/>
  <c r="G18"/>
  <c r="E18"/>
  <c r="H17"/>
  <c r="G17"/>
  <c r="E17"/>
  <c r="H16"/>
  <c r="G16"/>
  <c r="E16"/>
  <c r="H15"/>
  <c r="G15"/>
  <c r="E15"/>
  <c r="H14"/>
  <c r="G14"/>
  <c r="E14"/>
  <c r="H13"/>
  <c r="G13"/>
  <c r="E13"/>
  <c r="H12"/>
  <c r="G12"/>
  <c r="E12"/>
  <c r="H11"/>
  <c r="G11"/>
  <c r="E11"/>
  <c r="H10"/>
  <c r="G10"/>
  <c r="E10"/>
  <c r="H9"/>
  <c r="G9"/>
  <c r="E9"/>
  <c r="H8"/>
  <c r="G8"/>
  <c r="E8"/>
  <c r="H7"/>
  <c r="G7"/>
  <c r="E7"/>
  <c r="H6"/>
  <c r="G6"/>
  <c r="E6"/>
  <c r="H5"/>
  <c r="G5"/>
  <c r="E5"/>
  <c r="H4"/>
  <c r="G4"/>
  <c r="E4"/>
  <c r="E60"/>
  <c r="G60"/>
  <c r="F60" i="21"/>
  <c r="D60"/>
  <c r="B60"/>
  <c r="H60"/>
  <c r="C60"/>
  <c r="H59"/>
  <c r="G59"/>
  <c r="E59"/>
  <c r="H58"/>
  <c r="G58"/>
  <c r="E58"/>
  <c r="H57"/>
  <c r="G57"/>
  <c r="E57"/>
  <c r="H56"/>
  <c r="G56"/>
  <c r="E56"/>
  <c r="H55"/>
  <c r="G55"/>
  <c r="E55"/>
  <c r="H54"/>
  <c r="G54"/>
  <c r="E54"/>
  <c r="H53"/>
  <c r="G53"/>
  <c r="E53"/>
  <c r="H52"/>
  <c r="G52"/>
  <c r="E52"/>
  <c r="H51"/>
  <c r="G51"/>
  <c r="E51"/>
  <c r="H50"/>
  <c r="G50"/>
  <c r="E50"/>
  <c r="H49"/>
  <c r="G49"/>
  <c r="E49"/>
  <c r="H48"/>
  <c r="G48"/>
  <c r="E48"/>
  <c r="H47"/>
  <c r="G47"/>
  <c r="E47"/>
  <c r="H46"/>
  <c r="G46"/>
  <c r="E46"/>
  <c r="H45"/>
  <c r="G45"/>
  <c r="E45"/>
  <c r="H44"/>
  <c r="G44"/>
  <c r="E44"/>
  <c r="H43"/>
  <c r="G43"/>
  <c r="E43"/>
  <c r="H42"/>
  <c r="G42"/>
  <c r="E42"/>
  <c r="H41"/>
  <c r="G41"/>
  <c r="E41"/>
  <c r="H40"/>
  <c r="G40"/>
  <c r="E40"/>
  <c r="H39"/>
  <c r="G39"/>
  <c r="E39"/>
  <c r="H38"/>
  <c r="G38"/>
  <c r="E38"/>
  <c r="H37"/>
  <c r="G37"/>
  <c r="E37"/>
  <c r="H36"/>
  <c r="G36"/>
  <c r="E36"/>
  <c r="H35"/>
  <c r="G35"/>
  <c r="E35"/>
  <c r="H34"/>
  <c r="G34"/>
  <c r="E34"/>
  <c r="H33"/>
  <c r="G33"/>
  <c r="E33"/>
  <c r="H32"/>
  <c r="G32"/>
  <c r="E32"/>
  <c r="H31"/>
  <c r="G31"/>
  <c r="E31"/>
  <c r="H30"/>
  <c r="G30"/>
  <c r="E30"/>
  <c r="H29"/>
  <c r="G29"/>
  <c r="E29"/>
  <c r="H28"/>
  <c r="G28"/>
  <c r="E28"/>
  <c r="H27"/>
  <c r="G27"/>
  <c r="E27"/>
  <c r="H26"/>
  <c r="G26"/>
  <c r="E26"/>
  <c r="H25"/>
  <c r="G25"/>
  <c r="E25"/>
  <c r="H24"/>
  <c r="G24"/>
  <c r="E24"/>
  <c r="H23"/>
  <c r="G23"/>
  <c r="E23"/>
  <c r="H22"/>
  <c r="G22"/>
  <c r="E22"/>
  <c r="H21"/>
  <c r="G21"/>
  <c r="E21"/>
  <c r="H20"/>
  <c r="G20"/>
  <c r="E20"/>
  <c r="H19"/>
  <c r="G19"/>
  <c r="E19"/>
  <c r="H18"/>
  <c r="G18"/>
  <c r="E18"/>
  <c r="H17"/>
  <c r="G17"/>
  <c r="E17"/>
  <c r="H16"/>
  <c r="G16"/>
  <c r="E16"/>
  <c r="H15"/>
  <c r="G15"/>
  <c r="E15"/>
  <c r="H14"/>
  <c r="G14"/>
  <c r="E14"/>
  <c r="H13"/>
  <c r="G13"/>
  <c r="E13"/>
  <c r="H12"/>
  <c r="G12"/>
  <c r="E12"/>
  <c r="H11"/>
  <c r="G11"/>
  <c r="E11"/>
  <c r="H10"/>
  <c r="G10"/>
  <c r="E10"/>
  <c r="H9"/>
  <c r="G9"/>
  <c r="E9"/>
  <c r="H8"/>
  <c r="G8"/>
  <c r="E8"/>
  <c r="H7"/>
  <c r="G7"/>
  <c r="E7"/>
  <c r="H6"/>
  <c r="G6"/>
  <c r="E6"/>
  <c r="H5"/>
  <c r="G5"/>
  <c r="E5"/>
  <c r="H4"/>
  <c r="G4"/>
  <c r="E4"/>
  <c r="E60"/>
  <c r="G60"/>
  <c r="F60" i="14"/>
  <c r="D60"/>
  <c r="B60"/>
  <c r="H60"/>
  <c r="C60"/>
  <c r="H59"/>
  <c r="G59"/>
  <c r="E59"/>
  <c r="H58"/>
  <c r="G58"/>
  <c r="E58"/>
  <c r="H57"/>
  <c r="G57"/>
  <c r="E57"/>
  <c r="H56"/>
  <c r="G56"/>
  <c r="E56"/>
  <c r="H55"/>
  <c r="G55"/>
  <c r="E55"/>
  <c r="H54"/>
  <c r="G54"/>
  <c r="E54"/>
  <c r="H53"/>
  <c r="G53"/>
  <c r="E53"/>
  <c r="H52"/>
  <c r="G52"/>
  <c r="E52"/>
  <c r="H51"/>
  <c r="G51"/>
  <c r="E51"/>
  <c r="H50"/>
  <c r="G50"/>
  <c r="E50"/>
  <c r="H49"/>
  <c r="G49"/>
  <c r="E49"/>
  <c r="H48"/>
  <c r="G48"/>
  <c r="E48"/>
  <c r="H47"/>
  <c r="G47"/>
  <c r="E47"/>
  <c r="H46"/>
  <c r="G46"/>
  <c r="E46"/>
  <c r="H45"/>
  <c r="G45"/>
  <c r="E45"/>
  <c r="H44"/>
  <c r="G44"/>
  <c r="E44"/>
  <c r="H43"/>
  <c r="G43"/>
  <c r="E43"/>
  <c r="H42"/>
  <c r="G42"/>
  <c r="E42"/>
  <c r="H41"/>
  <c r="G41"/>
  <c r="E41"/>
  <c r="H40"/>
  <c r="G40"/>
  <c r="E40"/>
  <c r="H39"/>
  <c r="G39"/>
  <c r="E39"/>
  <c r="H38"/>
  <c r="G38"/>
  <c r="E38"/>
  <c r="H37"/>
  <c r="G37"/>
  <c r="E37"/>
  <c r="H36"/>
  <c r="G36"/>
  <c r="E36"/>
  <c r="H35"/>
  <c r="G35"/>
  <c r="E35"/>
  <c r="H34"/>
  <c r="G34"/>
  <c r="E34"/>
  <c r="H33"/>
  <c r="G33"/>
  <c r="E33"/>
  <c r="H32"/>
  <c r="G32"/>
  <c r="E32"/>
  <c r="H31"/>
  <c r="G31"/>
  <c r="E31"/>
  <c r="H30"/>
  <c r="G30"/>
  <c r="E30"/>
  <c r="H29"/>
  <c r="G29"/>
  <c r="E29"/>
  <c r="H28"/>
  <c r="G28"/>
  <c r="E28"/>
  <c r="H27"/>
  <c r="G27"/>
  <c r="E27"/>
  <c r="H26"/>
  <c r="G26"/>
  <c r="E26"/>
  <c r="H25"/>
  <c r="G25"/>
  <c r="E25"/>
  <c r="H24"/>
  <c r="G24"/>
  <c r="E24"/>
  <c r="H23"/>
  <c r="G23"/>
  <c r="E23"/>
  <c r="H22"/>
  <c r="G22"/>
  <c r="E22"/>
  <c r="H21"/>
  <c r="G21"/>
  <c r="E21"/>
  <c r="H20"/>
  <c r="G20"/>
  <c r="E20"/>
  <c r="H19"/>
  <c r="G19"/>
  <c r="E19"/>
  <c r="H18"/>
  <c r="G18"/>
  <c r="E18"/>
  <c r="H17"/>
  <c r="G17"/>
  <c r="E17"/>
  <c r="H16"/>
  <c r="G16"/>
  <c r="E16"/>
  <c r="H15"/>
  <c r="G15"/>
  <c r="E15"/>
  <c r="H14"/>
  <c r="G14"/>
  <c r="E14"/>
  <c r="H13"/>
  <c r="G13"/>
  <c r="E13"/>
  <c r="H12"/>
  <c r="G12"/>
  <c r="E12"/>
  <c r="H11"/>
  <c r="G11"/>
  <c r="E11"/>
  <c r="H10"/>
  <c r="G10"/>
  <c r="E10"/>
  <c r="H9"/>
  <c r="G9"/>
  <c r="E9"/>
  <c r="H8"/>
  <c r="G8"/>
  <c r="E8"/>
  <c r="H7"/>
  <c r="G7"/>
  <c r="E7"/>
  <c r="H6"/>
  <c r="G6"/>
  <c r="E6"/>
  <c r="H5"/>
  <c r="G5"/>
  <c r="E5"/>
  <c r="H4"/>
  <c r="G4"/>
  <c r="E4"/>
  <c r="E60"/>
  <c r="G60"/>
  <c r="F60" i="20"/>
  <c r="D60"/>
  <c r="B60"/>
  <c r="H60"/>
  <c r="C60"/>
  <c r="H59"/>
  <c r="G59"/>
  <c r="E59"/>
  <c r="H58"/>
  <c r="G58"/>
  <c r="E58"/>
  <c r="H57"/>
  <c r="G57"/>
  <c r="E57"/>
  <c r="H56"/>
  <c r="G56"/>
  <c r="E56"/>
  <c r="H55"/>
  <c r="G55"/>
  <c r="E55"/>
  <c r="H54"/>
  <c r="G54"/>
  <c r="E54"/>
  <c r="H53"/>
  <c r="G53"/>
  <c r="E53"/>
  <c r="H52"/>
  <c r="G52"/>
  <c r="E52"/>
  <c r="H51"/>
  <c r="G51"/>
  <c r="E51"/>
  <c r="H50"/>
  <c r="G50"/>
  <c r="E50"/>
  <c r="H49"/>
  <c r="G49"/>
  <c r="E49"/>
  <c r="H48"/>
  <c r="G48"/>
  <c r="E48"/>
  <c r="H47"/>
  <c r="G47"/>
  <c r="E47"/>
  <c r="H46"/>
  <c r="G46"/>
  <c r="E46"/>
  <c r="H45"/>
  <c r="G45"/>
  <c r="E45"/>
  <c r="H44"/>
  <c r="G44"/>
  <c r="E44"/>
  <c r="H43"/>
  <c r="G43"/>
  <c r="E43"/>
  <c r="H42"/>
  <c r="G42"/>
  <c r="E42"/>
  <c r="H41"/>
  <c r="G41"/>
  <c r="E41"/>
  <c r="H40"/>
  <c r="G40"/>
  <c r="E40"/>
  <c r="H39"/>
  <c r="G39"/>
  <c r="E39"/>
  <c r="H38"/>
  <c r="G38"/>
  <c r="E38"/>
  <c r="H37"/>
  <c r="G37"/>
  <c r="E37"/>
  <c r="H36"/>
  <c r="G36"/>
  <c r="E36"/>
  <c r="H35"/>
  <c r="G35"/>
  <c r="E35"/>
  <c r="H34"/>
  <c r="G34"/>
  <c r="E34"/>
  <c r="H33"/>
  <c r="G33"/>
  <c r="E33"/>
  <c r="H32"/>
  <c r="G32"/>
  <c r="E32"/>
  <c r="H31"/>
  <c r="G31"/>
  <c r="E31"/>
  <c r="H30"/>
  <c r="G30"/>
  <c r="E30"/>
  <c r="H29"/>
  <c r="G29"/>
  <c r="E29"/>
  <c r="H28"/>
  <c r="G28"/>
  <c r="E28"/>
  <c r="H27"/>
  <c r="G27"/>
  <c r="E27"/>
  <c r="H26"/>
  <c r="G26"/>
  <c r="E26"/>
  <c r="H25"/>
  <c r="G25"/>
  <c r="E25"/>
  <c r="H24"/>
  <c r="G24"/>
  <c r="E24"/>
  <c r="H23"/>
  <c r="G23"/>
  <c r="E23"/>
  <c r="H22"/>
  <c r="G22"/>
  <c r="E22"/>
  <c r="H21"/>
  <c r="G21"/>
  <c r="E21"/>
  <c r="H20"/>
  <c r="G20"/>
  <c r="E20"/>
  <c r="H19"/>
  <c r="G19"/>
  <c r="E19"/>
  <c r="H18"/>
  <c r="G18"/>
  <c r="E18"/>
  <c r="H17"/>
  <c r="G17"/>
  <c r="E17"/>
  <c r="H16"/>
  <c r="G16"/>
  <c r="E16"/>
  <c r="H15"/>
  <c r="G15"/>
  <c r="E15"/>
  <c r="H14"/>
  <c r="G14"/>
  <c r="E14"/>
  <c r="H13"/>
  <c r="G13"/>
  <c r="E13"/>
  <c r="H12"/>
  <c r="G12"/>
  <c r="E12"/>
  <c r="H11"/>
  <c r="G11"/>
  <c r="E11"/>
  <c r="H10"/>
  <c r="G10"/>
  <c r="E10"/>
  <c r="H9"/>
  <c r="G9"/>
  <c r="E9"/>
  <c r="H8"/>
  <c r="G8"/>
  <c r="E8"/>
  <c r="H7"/>
  <c r="G7"/>
  <c r="E7"/>
  <c r="H6"/>
  <c r="G6"/>
  <c r="E6"/>
  <c r="H5"/>
  <c r="G5"/>
  <c r="E5"/>
  <c r="H4"/>
  <c r="G4"/>
  <c r="E4"/>
  <c r="E60"/>
  <c r="G60"/>
  <c r="H5" i="13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4"/>
  <c r="F60" i="19"/>
  <c r="D60"/>
  <c r="B60"/>
  <c r="H60"/>
  <c r="H59"/>
  <c r="G59"/>
  <c r="E59"/>
  <c r="H58"/>
  <c r="G58"/>
  <c r="E58"/>
  <c r="H57"/>
  <c r="G57"/>
  <c r="E57"/>
  <c r="H56"/>
  <c r="G56"/>
  <c r="E56"/>
  <c r="H55"/>
  <c r="G55"/>
  <c r="E55"/>
  <c r="H54"/>
  <c r="G54"/>
  <c r="E54"/>
  <c r="H53"/>
  <c r="G53"/>
  <c r="E53"/>
  <c r="H52"/>
  <c r="G52"/>
  <c r="E52"/>
  <c r="H51"/>
  <c r="G51"/>
  <c r="E51"/>
  <c r="H50"/>
  <c r="G50"/>
  <c r="E50"/>
  <c r="H49"/>
  <c r="G49"/>
  <c r="E49"/>
  <c r="H48"/>
  <c r="G48"/>
  <c r="E48"/>
  <c r="H47"/>
  <c r="G47"/>
  <c r="E47"/>
  <c r="H46"/>
  <c r="G46"/>
  <c r="E46"/>
  <c r="H45"/>
  <c r="G45"/>
  <c r="E45"/>
  <c r="H44"/>
  <c r="G44"/>
  <c r="E44"/>
  <c r="H43"/>
  <c r="G43"/>
  <c r="E43"/>
  <c r="H42"/>
  <c r="G42"/>
  <c r="E42"/>
  <c r="H41"/>
  <c r="G41"/>
  <c r="E41"/>
  <c r="H40"/>
  <c r="G40"/>
  <c r="E40"/>
  <c r="H39"/>
  <c r="G39"/>
  <c r="E39"/>
  <c r="H38"/>
  <c r="G38"/>
  <c r="E38"/>
  <c r="H37"/>
  <c r="G37"/>
  <c r="E37"/>
  <c r="H36"/>
  <c r="G36"/>
  <c r="E36"/>
  <c r="H35"/>
  <c r="G35"/>
  <c r="E35"/>
  <c r="H34"/>
  <c r="G34"/>
  <c r="E34"/>
  <c r="H33"/>
  <c r="G33"/>
  <c r="E33"/>
  <c r="H32"/>
  <c r="G32"/>
  <c r="E32"/>
  <c r="H31"/>
  <c r="G31"/>
  <c r="E31"/>
  <c r="H30"/>
  <c r="G30"/>
  <c r="E30"/>
  <c r="H29"/>
  <c r="G29"/>
  <c r="E29"/>
  <c r="H28"/>
  <c r="G28"/>
  <c r="E28"/>
  <c r="H27"/>
  <c r="G27"/>
  <c r="E27"/>
  <c r="H26"/>
  <c r="G26"/>
  <c r="E26"/>
  <c r="H25"/>
  <c r="G25"/>
  <c r="E25"/>
  <c r="H24"/>
  <c r="G24"/>
  <c r="E24"/>
  <c r="H23"/>
  <c r="G23"/>
  <c r="E23"/>
  <c r="H22"/>
  <c r="G22"/>
  <c r="E22"/>
  <c r="H21"/>
  <c r="G21"/>
  <c r="E21"/>
  <c r="H20"/>
  <c r="G20"/>
  <c r="E20"/>
  <c r="H19"/>
  <c r="G19"/>
  <c r="E19"/>
  <c r="H18"/>
  <c r="G18"/>
  <c r="E18"/>
  <c r="H17"/>
  <c r="G17"/>
  <c r="E17"/>
  <c r="H16"/>
  <c r="G16"/>
  <c r="E16"/>
  <c r="H15"/>
  <c r="G15"/>
  <c r="E15"/>
  <c r="H14"/>
  <c r="G14"/>
  <c r="E14"/>
  <c r="H13"/>
  <c r="G13"/>
  <c r="E13"/>
  <c r="H12"/>
  <c r="G12"/>
  <c r="E12"/>
  <c r="H11"/>
  <c r="G11"/>
  <c r="E11"/>
  <c r="H10"/>
  <c r="G10"/>
  <c r="E10"/>
  <c r="H9"/>
  <c r="G9"/>
  <c r="E9"/>
  <c r="H8"/>
  <c r="G8"/>
  <c r="E8"/>
  <c r="H7"/>
  <c r="G7"/>
  <c r="E7"/>
  <c r="H6"/>
  <c r="G6"/>
  <c r="E6"/>
  <c r="H5"/>
  <c r="G5"/>
  <c r="E5"/>
  <c r="H4"/>
  <c r="G4"/>
  <c r="E4"/>
  <c r="E60"/>
  <c r="G60"/>
  <c r="M7" i="23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"/>
  <c r="C62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"/>
  <c r="E62"/>
  <c r="F62"/>
  <c r="G62"/>
  <c r="H62"/>
  <c r="I62"/>
  <c r="E60" i="22"/>
  <c r="F60"/>
  <c r="H59"/>
  <c r="G59"/>
  <c r="E59"/>
  <c r="H58"/>
  <c r="G58"/>
  <c r="E58"/>
  <c r="H57"/>
  <c r="G57"/>
  <c r="E57"/>
  <c r="H56"/>
  <c r="G56"/>
  <c r="E56"/>
  <c r="H55"/>
  <c r="G55"/>
  <c r="E55"/>
  <c r="H54"/>
  <c r="G54"/>
  <c r="E54"/>
  <c r="H53"/>
  <c r="G53"/>
  <c r="E53"/>
  <c r="H52"/>
  <c r="G52"/>
  <c r="E52"/>
  <c r="H51"/>
  <c r="G51"/>
  <c r="E51"/>
  <c r="H50"/>
  <c r="G50"/>
  <c r="E50"/>
  <c r="H49"/>
  <c r="G49"/>
  <c r="E49"/>
  <c r="H48"/>
  <c r="G48"/>
  <c r="E48"/>
  <c r="H47"/>
  <c r="G47"/>
  <c r="E47"/>
  <c r="H46"/>
  <c r="G46"/>
  <c r="E46"/>
  <c r="H45"/>
  <c r="G45"/>
  <c r="E45"/>
  <c r="H44"/>
  <c r="G44"/>
  <c r="E44"/>
  <c r="H43"/>
  <c r="G43"/>
  <c r="E43"/>
  <c r="H42"/>
  <c r="G42"/>
  <c r="E42"/>
  <c r="H41"/>
  <c r="G41"/>
  <c r="E41"/>
  <c r="H40"/>
  <c r="G40"/>
  <c r="E40"/>
  <c r="H39"/>
  <c r="G39"/>
  <c r="E39"/>
  <c r="H38"/>
  <c r="G38"/>
  <c r="E38"/>
  <c r="H37"/>
  <c r="G37"/>
  <c r="E37"/>
  <c r="H36"/>
  <c r="G36"/>
  <c r="E36"/>
  <c r="H35"/>
  <c r="G35"/>
  <c r="E35"/>
  <c r="H34"/>
  <c r="G34"/>
  <c r="E34"/>
  <c r="H33"/>
  <c r="G33"/>
  <c r="E33"/>
  <c r="H32"/>
  <c r="G32"/>
  <c r="E32"/>
  <c r="H31"/>
  <c r="G31"/>
  <c r="E31"/>
  <c r="H30"/>
  <c r="G30"/>
  <c r="E30"/>
  <c r="H29"/>
  <c r="G29"/>
  <c r="E29"/>
  <c r="H28"/>
  <c r="G28"/>
  <c r="E28"/>
  <c r="H27"/>
  <c r="G27"/>
  <c r="E27"/>
  <c r="H26"/>
  <c r="G26"/>
  <c r="E26"/>
  <c r="H25"/>
  <c r="G25"/>
  <c r="E25"/>
  <c r="H24"/>
  <c r="G24"/>
  <c r="E24"/>
  <c r="H23"/>
  <c r="G23"/>
  <c r="E23"/>
  <c r="H22"/>
  <c r="G22"/>
  <c r="E22"/>
  <c r="H21"/>
  <c r="G21"/>
  <c r="E21"/>
  <c r="H20"/>
  <c r="G20"/>
  <c r="E20"/>
  <c r="H19"/>
  <c r="G19"/>
  <c r="E19"/>
  <c r="H18"/>
  <c r="G18"/>
  <c r="E18"/>
  <c r="H17"/>
  <c r="G17"/>
  <c r="E17"/>
  <c r="H16"/>
  <c r="G16"/>
  <c r="E16"/>
  <c r="H15"/>
  <c r="G15"/>
  <c r="E15"/>
  <c r="H14"/>
  <c r="G14"/>
  <c r="E14"/>
  <c r="H13"/>
  <c r="G13"/>
  <c r="E13"/>
  <c r="H12"/>
  <c r="G12"/>
  <c r="E12"/>
  <c r="H11"/>
  <c r="G11"/>
  <c r="E11"/>
  <c r="H10"/>
  <c r="G10"/>
  <c r="E10"/>
  <c r="H9"/>
  <c r="G9"/>
  <c r="E9"/>
  <c r="H8"/>
  <c r="G8"/>
  <c r="E8"/>
  <c r="H7"/>
  <c r="G7"/>
  <c r="E7"/>
  <c r="H6"/>
  <c r="G6"/>
  <c r="E6"/>
  <c r="H5"/>
  <c r="G5"/>
  <c r="E5"/>
  <c r="H4"/>
  <c r="G4"/>
  <c r="E4"/>
  <c r="G60"/>
  <c r="H60"/>
</calcChain>
</file>

<file path=xl/sharedStrings.xml><?xml version="1.0" encoding="utf-8"?>
<sst xmlns="http://schemas.openxmlformats.org/spreadsheetml/2006/main" count="1020" uniqueCount="86">
  <si>
    <t>Percent returned as of 5 Nov</t>
    <phoneticPr fontId="9" type="noConversion"/>
  </si>
  <si>
    <t>Registered</t>
    <phoneticPr fontId="9" type="noConversion"/>
  </si>
  <si>
    <t>Sent Percent Registered</t>
    <phoneticPr fontId="9" type="noConversion"/>
  </si>
  <si>
    <t>Received 16 Oct</t>
    <phoneticPr fontId="9" type="noConversion"/>
  </si>
  <si>
    <t>Received 20 Oct</t>
    <phoneticPr fontId="9" type="noConversion"/>
  </si>
  <si>
    <t>Received 31 Oct</t>
    <phoneticPr fontId="9" type="noConversion"/>
  </si>
  <si>
    <t>Received 1 Nov</t>
    <phoneticPr fontId="9" type="noConversion"/>
  </si>
  <si>
    <t>Received 2 Nov</t>
    <phoneticPr fontId="9" type="noConversion"/>
  </si>
  <si>
    <t>Percent Registered Voted</t>
    <phoneticPr fontId="9" type="noConversion"/>
  </si>
  <si>
    <t>County (Bold = carried by Tester in 2012)</t>
    <phoneticPr fontId="9" type="noConversion"/>
  </si>
  <si>
    <t>Received 4 Nov</t>
    <phoneticPr fontId="9" type="noConversion"/>
  </si>
  <si>
    <t>Reg &amp; number sent as of early 4 November 2014</t>
    <phoneticPr fontId="9" type="noConversion"/>
  </si>
  <si>
    <t>Beaverhead</t>
  </si>
  <si>
    <t>Big Horn</t>
  </si>
  <si>
    <t>Blaine</t>
  </si>
  <si>
    <t>Broadwater</t>
  </si>
  <si>
    <t>Carbon</t>
  </si>
  <si>
    <t>Carter</t>
  </si>
  <si>
    <t>Cascade</t>
  </si>
  <si>
    <t>Chouteau</t>
  </si>
  <si>
    <t>Custer</t>
  </si>
  <si>
    <t>Daniels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</si>
  <si>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</si>
  <si>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</si>
  <si>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</si>
  <si>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</si>
  <si>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</si>
  <si>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</si>
  <si>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</si>
  <si>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</si>
  <si>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</si>
  <si>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</si>
  <si>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</si>
  <si>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Jefferson</t>
  </si>
  <si>
    <t>Judith Basin</t>
  </si>
  <si>
    <t>Lake</t>
  </si>
  <si>
    <t>Lewis and Clark</t>
  </si>
  <si>
    <t>Liberty</t>
  </si>
  <si>
    <t>Lincoln</t>
  </si>
  <si>
    <t>Madison</t>
  </si>
  <si>
    <t>McCone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</si>
  <si>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</si>
  <si>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</si>
  <si>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</si>
  <si>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</si>
  <si>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</si>
  <si>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</si>
  <si>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</si>
  <si>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</si>
  <si>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</si>
  <si>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</si>
  <si>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</si>
  <si>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</si>
  <si>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</si>
  <si>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</si>
  <si>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</si>
  <si>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</si>
  <si>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</si>
  <si>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</si>
  <si>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</si>
  <si>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</si>
  <si>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</si>
  <si>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</si>
  <si>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</si>
  <si>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Valley</t>
  </si>
  <si>
    <t>Wheatland</t>
  </si>
  <si>
    <t>Wibaux</t>
  </si>
  <si>
    <t>Yellowstone</t>
  </si>
  <si>
    <t>* Sent ballots include all absentee ballots that were coded as being sent, even if they were voided for any reason instead of being mailed.</t>
  </si>
  <si>
    <t>TOTALS:</t>
  </si>
  <si>
    <t>All Received</t>
  </si>
  <si>
    <t>Percentage Received By County of Number Sent</t>
  </si>
  <si>
    <t>All Absentees Received</t>
  </si>
  <si>
    <t xml:space="preserve">Registered Voters </t>
  </si>
  <si>
    <t>Percentage of Absentees Received of Total Registered Voters</t>
  </si>
  <si>
    <t>Percentage of Absentees Received of Total Votes Cast</t>
  </si>
  <si>
    <t>All Absentees Sent</t>
  </si>
  <si>
    <t>Percentage Absentees Received of Number Sent</t>
  </si>
  <si>
    <t xml:space="preserve">Percentage Absentees Received of Number Sent </t>
  </si>
  <si>
    <t xml:space="preserve"> Total of All Votes Cast  </t>
  </si>
  <si>
    <t xml:space="preserve">Total of All Votes Cast </t>
  </si>
  <si>
    <t>N/A</t>
  </si>
  <si>
    <t>Montana Absentee Ballot Counts by County</t>
  </si>
  <si>
    <t>Number Sent</t>
  </si>
  <si>
    <t>Lewis &amp; Clark</t>
  </si>
  <si>
    <t>Received 5 Nov</t>
    <phoneticPr fontId="9" type="noConversion"/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</si>
</sst>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(* #,##0.00_);_(* \(#,##0.00\);_(* &quot;-&quot;??_);_(@_)"/>
    <numFmt numFmtId="165" formatCode="#,###"/>
    <numFmt numFmtId="166" formatCode="_(* #,##0_);_(* \(#,##0\);_(* &quot;-&quot;??_);_(@_)"/>
    <numFmt numFmtId="167" formatCode="0.0"/>
    <numFmt numFmtId="168" formatCode="#,##0.0"/>
    <numFmt numFmtId="169" formatCode="#,##0"/>
    <numFmt numFmtId="170" formatCode="#,###"/>
  </numFmts>
  <fonts count="21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sz val="8"/>
      <name val="Calibri"/>
    </font>
    <font>
      <b/>
      <sz val="12"/>
      <color indexed="8"/>
      <name val="Calibri"/>
      <family val="2"/>
    </font>
    <font>
      <sz val="12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48"/>
      <name val="Arial"/>
    </font>
    <font>
      <sz val="10"/>
      <color indexed="12"/>
      <name val="Arial"/>
    </font>
    <font>
      <b/>
      <sz val="12"/>
      <color indexed="9"/>
      <name val="Calibri"/>
      <family val="2"/>
    </font>
    <font>
      <b/>
      <sz val="10"/>
      <color indexed="9"/>
      <name val="Arial"/>
      <family val="2"/>
    </font>
    <font>
      <b/>
      <sz val="12"/>
      <color indexed="43"/>
      <name val="Calibri"/>
    </font>
    <font>
      <b/>
      <sz val="10"/>
      <color indexed="48"/>
      <name val="Arial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10" fontId="0" fillId="0" borderId="0" xfId="4" applyNumberFormat="1" applyFont="1" applyAlignment="1">
      <alignment horizontal="center"/>
    </xf>
    <xf numFmtId="10" fontId="0" fillId="0" borderId="1" xfId="4" applyNumberFormat="1" applyFont="1" applyBorder="1" applyAlignment="1">
      <alignment horizontal="center"/>
    </xf>
    <xf numFmtId="0" fontId="3" fillId="0" borderId="0" xfId="0" applyFont="1"/>
    <xf numFmtId="10" fontId="3" fillId="0" borderId="1" xfId="4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10" fontId="3" fillId="0" borderId="1" xfId="0" applyNumberFormat="1" applyFont="1" applyBorder="1"/>
    <xf numFmtId="10" fontId="0" fillId="0" borderId="1" xfId="0" applyNumberForma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10" fontId="3" fillId="0" borderId="0" xfId="4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0" fontId="0" fillId="0" borderId="2" xfId="4" applyNumberFormat="1" applyFont="1" applyBorder="1" applyAlignment="1">
      <alignment horizontal="center"/>
    </xf>
    <xf numFmtId="166" fontId="0" fillId="0" borderId="1" xfId="1" applyNumberFormat="1" applyFont="1" applyBorder="1"/>
    <xf numFmtId="166" fontId="3" fillId="0" borderId="1" xfId="1" applyNumberFormat="1" applyFont="1" applyBorder="1"/>
    <xf numFmtId="10" fontId="2" fillId="0" borderId="1" xfId="4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/>
    <xf numFmtId="166" fontId="0" fillId="0" borderId="1" xfId="1" applyNumberFormat="1" applyFont="1" applyBorder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166" fontId="0" fillId="0" borderId="0" xfId="1" applyNumberFormat="1" applyFont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166" fontId="2" fillId="0" borderId="1" xfId="1" applyNumberFormat="1" applyFont="1" applyFill="1" applyBorder="1" applyAlignment="1">
      <alignment horizontal="center" vertical="center"/>
    </xf>
    <xf numFmtId="166" fontId="2" fillId="0" borderId="0" xfId="1" applyNumberFormat="1" applyFont="1" applyAlignment="1">
      <alignment horizontal="center"/>
    </xf>
    <xf numFmtId="166" fontId="5" fillId="0" borderId="2" xfId="1" applyNumberFormat="1" applyFont="1" applyFill="1" applyBorder="1" applyAlignment="1" applyProtection="1">
      <alignment horizontal="right" wrapText="1"/>
      <protection locked="0"/>
    </xf>
    <xf numFmtId="166" fontId="5" fillId="0" borderId="1" xfId="1" applyNumberFormat="1" applyFont="1" applyFill="1" applyBorder="1" applyAlignment="1" applyProtection="1">
      <alignment horizontal="right" wrapText="1"/>
      <protection locked="0"/>
    </xf>
    <xf numFmtId="166" fontId="3" fillId="0" borderId="1" xfId="1" applyNumberFormat="1" applyFont="1" applyBorder="1" applyAlignment="1">
      <alignment horizontal="right"/>
    </xf>
    <xf numFmtId="166" fontId="0" fillId="0" borderId="2" xfId="1" applyNumberFormat="1" applyFont="1" applyBorder="1" applyAlignment="1">
      <alignment horizontal="right"/>
    </xf>
    <xf numFmtId="166" fontId="0" fillId="0" borderId="1" xfId="1" applyNumberFormat="1" applyFont="1" applyBorder="1" applyAlignment="1">
      <alignment horizontal="right"/>
    </xf>
    <xf numFmtId="10" fontId="2" fillId="0" borderId="1" xfId="3" applyNumberFormat="1" applyBorder="1" applyAlignment="1">
      <alignment horizontal="center"/>
    </xf>
    <xf numFmtId="0" fontId="2" fillId="0" borderId="1" xfId="0" applyFont="1" applyBorder="1" applyAlignment="1">
      <alignment horizontal="right"/>
    </xf>
    <xf numFmtId="166" fontId="2" fillId="0" borderId="1" xfId="1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166" fontId="7" fillId="2" borderId="1" xfId="1" applyNumberFormat="1" applyFont="1" applyFill="1" applyBorder="1"/>
    <xf numFmtId="10" fontId="7" fillId="2" borderId="1" xfId="4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right"/>
    </xf>
    <xf numFmtId="166" fontId="3" fillId="2" borderId="1" xfId="1" applyNumberFormat="1" applyFont="1" applyFill="1" applyBorder="1"/>
    <xf numFmtId="10" fontId="3" fillId="2" borderId="1" xfId="4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0" fontId="2" fillId="2" borderId="1" xfId="4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right"/>
    </xf>
    <xf numFmtId="3" fontId="0" fillId="0" borderId="1" xfId="0" applyNumberFormat="1" applyBorder="1"/>
    <xf numFmtId="3" fontId="3" fillId="0" borderId="1" xfId="0" applyNumberFormat="1" applyFont="1" applyBorder="1"/>
    <xf numFmtId="166" fontId="3" fillId="0" borderId="1" xfId="4" applyNumberFormat="1" applyFont="1" applyBorder="1" applyAlignment="1">
      <alignment horizontal="center"/>
    </xf>
    <xf numFmtId="10" fontId="3" fillId="0" borderId="1" xfId="3" applyNumberFormat="1" applyFont="1" applyBorder="1" applyAlignment="1">
      <alignment horizontal="center"/>
    </xf>
    <xf numFmtId="10" fontId="3" fillId="0" borderId="2" xfId="4" applyNumberFormat="1" applyFont="1" applyBorder="1" applyAlignment="1">
      <alignment horizontal="center"/>
    </xf>
    <xf numFmtId="0" fontId="0" fillId="0" borderId="3" xfId="0" applyBorder="1"/>
    <xf numFmtId="166" fontId="2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wrapText="1"/>
    </xf>
    <xf numFmtId="10" fontId="2" fillId="4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0" fontId="2" fillId="3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10" fontId="2" fillId="3" borderId="1" xfId="0" applyNumberFormat="1" applyFont="1" applyFill="1" applyBorder="1" applyAlignment="1">
      <alignment horizontal="center" wrapText="1"/>
    </xf>
    <xf numFmtId="0" fontId="11" fillId="0" borderId="0" xfId="0" applyFont="1"/>
    <xf numFmtId="3" fontId="11" fillId="0" borderId="4" xfId="0" applyNumberFormat="1" applyFont="1" applyBorder="1"/>
    <xf numFmtId="3" fontId="0" fillId="0" borderId="4" xfId="0" applyNumberFormat="1" applyBorder="1"/>
    <xf numFmtId="0" fontId="0" fillId="0" borderId="0" xfId="0" applyAlignment="1"/>
    <xf numFmtId="3" fontId="12" fillId="0" borderId="4" xfId="0" applyNumberFormat="1" applyFont="1" applyBorder="1"/>
    <xf numFmtId="0" fontId="0" fillId="0" borderId="0" xfId="0" applyAlignment="1"/>
    <xf numFmtId="167" fontId="15" fillId="0" borderId="0" xfId="0" applyNumberFormat="1" applyFont="1"/>
    <xf numFmtId="49" fontId="16" fillId="5" borderId="5" xfId="0" applyNumberFormat="1" applyFont="1" applyFill="1" applyBorder="1" applyAlignment="1">
      <alignment horizontal="center" wrapText="1"/>
    </xf>
    <xf numFmtId="49" fontId="16" fillId="6" borderId="5" xfId="0" applyNumberFormat="1" applyFont="1" applyFill="1" applyBorder="1" applyAlignment="1">
      <alignment horizontal="center" wrapText="1"/>
    </xf>
    <xf numFmtId="49" fontId="18" fillId="7" borderId="5" xfId="0" applyNumberFormat="1" applyFont="1" applyFill="1" applyBorder="1" applyAlignment="1">
      <alignment horizontal="center" wrapText="1"/>
    </xf>
    <xf numFmtId="49" fontId="17" fillId="8" borderId="6" xfId="0" applyNumberFormat="1" applyFont="1" applyFill="1" applyBorder="1" applyAlignment="1">
      <alignment horizontal="center" wrapText="1"/>
    </xf>
    <xf numFmtId="3" fontId="3" fillId="0" borderId="4" xfId="0" applyNumberFormat="1" applyFont="1" applyBorder="1"/>
    <xf numFmtId="3" fontId="10" fillId="0" borderId="4" xfId="0" applyNumberFormat="1" applyFont="1" applyBorder="1"/>
    <xf numFmtId="3" fontId="20" fillId="10" borderId="4" xfId="0" applyNumberFormat="1" applyFont="1" applyFill="1" applyBorder="1"/>
    <xf numFmtId="3" fontId="11" fillId="10" borderId="4" xfId="0" applyNumberFormat="1" applyFont="1" applyFill="1" applyBorder="1"/>
    <xf numFmtId="3" fontId="12" fillId="10" borderId="4" xfId="0" applyNumberFormat="1" applyFont="1" applyFill="1" applyBorder="1"/>
    <xf numFmtId="169" fontId="12" fillId="0" borderId="4" xfId="0" applyNumberFormat="1" applyFont="1" applyBorder="1"/>
    <xf numFmtId="49" fontId="18" fillId="7" borderId="6" xfId="0" applyNumberFormat="1" applyFont="1" applyFill="1" applyBorder="1" applyAlignment="1">
      <alignment horizontal="center" wrapText="1"/>
    </xf>
    <xf numFmtId="169" fontId="12" fillId="10" borderId="4" xfId="0" applyNumberFormat="1" applyFont="1" applyFill="1" applyBorder="1"/>
    <xf numFmtId="0" fontId="10" fillId="0" borderId="0" xfId="0" applyFont="1" applyAlignment="1"/>
    <xf numFmtId="0" fontId="0" fillId="0" borderId="0" xfId="0" applyAlignment="1"/>
    <xf numFmtId="0" fontId="11" fillId="0" borderId="0" xfId="0" applyFont="1" applyAlignment="1"/>
    <xf numFmtId="0" fontId="2" fillId="3" borderId="1" xfId="0" applyFont="1" applyFill="1" applyBorder="1" applyAlignment="1">
      <alignment horizontal="center" wrapText="1"/>
    </xf>
    <xf numFmtId="10" fontId="2" fillId="3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0" fontId="2" fillId="4" borderId="1" xfId="0" applyNumberFormat="1" applyFont="1" applyFill="1" applyBorder="1" applyAlignment="1">
      <alignment horizontal="center" wrapText="1"/>
    </xf>
    <xf numFmtId="167" fontId="16" fillId="9" borderId="5" xfId="0" applyNumberFormat="1" applyFont="1" applyFill="1" applyBorder="1" applyAlignment="1">
      <alignment horizontal="center" wrapText="1"/>
    </xf>
    <xf numFmtId="0" fontId="11" fillId="0" borderId="4" xfId="0" applyFont="1" applyBorder="1"/>
    <xf numFmtId="170" fontId="12" fillId="0" borderId="4" xfId="0" applyNumberFormat="1" applyFont="1" applyBorder="1"/>
    <xf numFmtId="168" fontId="14" fillId="0" borderId="4" xfId="0" applyNumberFormat="1" applyFont="1" applyBorder="1"/>
    <xf numFmtId="167" fontId="14" fillId="0" borderId="4" xfId="0" applyNumberFormat="1" applyFont="1" applyBorder="1"/>
    <xf numFmtId="167" fontId="15" fillId="0" borderId="4" xfId="0" applyNumberFormat="1" applyFont="1" applyBorder="1"/>
    <xf numFmtId="0" fontId="10" fillId="0" borderId="4" xfId="0" applyFont="1" applyBorder="1"/>
    <xf numFmtId="0" fontId="11" fillId="10" borderId="4" xfId="0" applyFont="1" applyFill="1" applyBorder="1"/>
    <xf numFmtId="168" fontId="14" fillId="10" borderId="4" xfId="0" applyNumberFormat="1" applyFont="1" applyFill="1" applyBorder="1"/>
    <xf numFmtId="170" fontId="13" fillId="0" borderId="4" xfId="0" applyNumberFormat="1" applyFont="1" applyBorder="1"/>
    <xf numFmtId="168" fontId="19" fillId="0" borderId="4" xfId="0" applyNumberFormat="1" applyFont="1" applyBorder="1"/>
  </cellXfs>
  <cellStyles count="6">
    <cellStyle name="Comma" xfId="1" builtinId="3"/>
    <cellStyle name="Comma 2" xfId="2"/>
    <cellStyle name="Normal" xfId="0" builtinId="0"/>
    <cellStyle name="Normal 2" xfId="3"/>
    <cellStyle name="Percent" xfId="4" builtinId="5"/>
    <cellStyle name="Percent 2" xfId="5"/>
  </cellStyles>
  <dxfs count="0"/>
  <tableStyles count="0" defaultTableStyle="TableStyleMedium9"/>
  <colors>
    <mruColors>
      <color rgb="FF538DD5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1374318</xdr:colOff>
      <xdr:row>0</xdr:row>
      <xdr:rowOff>13607</xdr:rowOff>
    </xdr:from>
    <xdr:to>
      <xdr:col>8</xdr:col>
      <xdr:colOff>6855</xdr:colOff>
      <xdr:row>1</xdr:row>
      <xdr:rowOff>680357</xdr:rowOff>
    </xdr:to>
    <xdr:sp macro="" textlink="">
      <xdr:nvSpPr>
        <xdr:cNvPr id="2" name="TextBox 1"/>
        <xdr:cNvSpPr txBox="1"/>
      </xdr:nvSpPr>
      <xdr:spPr>
        <a:xfrm>
          <a:off x="1374318" y="13607"/>
          <a:ext cx="8264982" cy="1362075"/>
        </a:xfrm>
        <a:prstGeom prst="rect">
          <a:avLst/>
        </a:prstGeom>
        <a:solidFill>
          <a:srgbClr val="538DD5"/>
        </a:solidFill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chemeClr val="bg1"/>
              </a:solidFill>
              <a:latin typeface="+mn-lt"/>
              <a:ea typeface="+mn-ea"/>
              <a:cs typeface="+mn-cs"/>
            </a:rPr>
            <a:t>2014 Federal Primary Election: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chemeClr val="bg1"/>
              </a:solidFill>
              <a:latin typeface="+mn-lt"/>
              <a:ea typeface="+mn-ea"/>
              <a:cs typeface="+mn-cs"/>
            </a:rPr>
            <a:t>Received,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chemeClr val="bg1"/>
              </a:solidFill>
              <a:latin typeface="+mn-lt"/>
              <a:ea typeface="+mn-ea"/>
              <a:cs typeface="+mn-cs"/>
            </a:rPr>
            <a:t>Montana Secretary of State Linda McCulloch</a:t>
          </a:r>
          <a:r>
            <a:rPr lang="en-US" sz="1600" b="1" i="1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en-US" sz="1400" b="1" i="1">
              <a:solidFill>
                <a:schemeClr val="bg1"/>
              </a:solidFill>
              <a:latin typeface="+mn-lt"/>
              <a:ea typeface="+mn-ea"/>
              <a:cs typeface="+mn-cs"/>
            </a:rPr>
            <a:t>Elections and Government Services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sos.mt.gov </a:t>
          </a:r>
          <a:r>
            <a:rPr 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chemeClr val="bg1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295275</xdr:colOff>
      <xdr:row>0</xdr:row>
      <xdr:rowOff>254455</xdr:rowOff>
    </xdr:from>
    <xdr:to>
      <xdr:col>2</xdr:col>
      <xdr:colOff>25853</xdr:colOff>
      <xdr:row>1</xdr:row>
      <xdr:rowOff>474891</xdr:rowOff>
    </xdr:to>
    <xdr:pic>
      <xdr:nvPicPr>
        <xdr:cNvPr id="3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666875" y="254455"/>
          <a:ext cx="911678" cy="915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1374318</xdr:colOff>
      <xdr:row>0</xdr:row>
      <xdr:rowOff>13607</xdr:rowOff>
    </xdr:from>
    <xdr:to>
      <xdr:col>8</xdr:col>
      <xdr:colOff>6855</xdr:colOff>
      <xdr:row>1</xdr:row>
      <xdr:rowOff>680357</xdr:rowOff>
    </xdr:to>
    <xdr:sp macro="" textlink="">
      <xdr:nvSpPr>
        <xdr:cNvPr id="2" name="TextBox 1"/>
        <xdr:cNvSpPr txBox="1"/>
      </xdr:nvSpPr>
      <xdr:spPr>
        <a:xfrm>
          <a:off x="1374318" y="13607"/>
          <a:ext cx="8264982" cy="1362075"/>
        </a:xfrm>
        <a:prstGeom prst="rect">
          <a:avLst/>
        </a:prstGeom>
        <a:solidFill>
          <a:srgbClr val="808000"/>
        </a:solidFill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chemeClr val="bg1"/>
              </a:solidFill>
              <a:latin typeface="+mn-lt"/>
              <a:ea typeface="+mn-ea"/>
              <a:cs typeface="+mn-cs"/>
            </a:rPr>
            <a:t>2000 Federal General Election: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chemeClr val="bg1"/>
              </a:solidFill>
              <a:latin typeface="+mn-lt"/>
              <a:ea typeface="+mn-ea"/>
              <a:cs typeface="+mn-cs"/>
            </a:rPr>
            <a:t>Received,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chemeClr val="bg1"/>
              </a:solidFill>
              <a:latin typeface="+mn-lt"/>
              <a:ea typeface="+mn-ea"/>
              <a:cs typeface="+mn-cs"/>
            </a:rPr>
            <a:t>Montana Secretary of State Linda McCulloch</a:t>
          </a:r>
          <a:r>
            <a:rPr lang="en-US" sz="1600" b="1" i="1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en-US" sz="1400" b="1" i="1">
              <a:solidFill>
                <a:schemeClr val="bg1"/>
              </a:solidFill>
              <a:latin typeface="+mn-lt"/>
              <a:ea typeface="+mn-ea"/>
              <a:cs typeface="+mn-cs"/>
            </a:rPr>
            <a:t>Elections and Government Services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sos.mt.gov </a:t>
          </a:r>
          <a:r>
            <a:rPr 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chemeClr val="bg1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295275</xdr:colOff>
      <xdr:row>0</xdr:row>
      <xdr:rowOff>254455</xdr:rowOff>
    </xdr:from>
    <xdr:to>
      <xdr:col>2</xdr:col>
      <xdr:colOff>25853</xdr:colOff>
      <xdr:row>1</xdr:row>
      <xdr:rowOff>474891</xdr:rowOff>
    </xdr:to>
    <xdr:pic>
      <xdr:nvPicPr>
        <xdr:cNvPr id="3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666875" y="254455"/>
          <a:ext cx="911678" cy="915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1374318</xdr:colOff>
      <xdr:row>0</xdr:row>
      <xdr:rowOff>13607</xdr:rowOff>
    </xdr:from>
    <xdr:to>
      <xdr:col>8</xdr:col>
      <xdr:colOff>6855</xdr:colOff>
      <xdr:row>1</xdr:row>
      <xdr:rowOff>680357</xdr:rowOff>
    </xdr:to>
    <xdr:sp macro="" textlink="">
      <xdr:nvSpPr>
        <xdr:cNvPr id="4" name="TextBox 3"/>
        <xdr:cNvSpPr txBox="1"/>
      </xdr:nvSpPr>
      <xdr:spPr>
        <a:xfrm>
          <a:off x="1374318" y="13607"/>
          <a:ext cx="8293608" cy="1360714"/>
        </a:xfrm>
        <a:prstGeom prst="rect">
          <a:avLst/>
        </a:prstGeom>
        <a:solidFill>
          <a:srgbClr val="808000"/>
        </a:solidFill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chemeClr val="bg1"/>
              </a:solidFill>
              <a:latin typeface="+mn-lt"/>
              <a:ea typeface="+mn-ea"/>
              <a:cs typeface="+mn-cs"/>
            </a:rPr>
            <a:t>2012 Federal General Election: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chemeClr val="bg1"/>
              </a:solidFill>
              <a:latin typeface="+mn-lt"/>
              <a:ea typeface="+mn-ea"/>
              <a:cs typeface="+mn-cs"/>
            </a:rPr>
            <a:t>Received,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chemeClr val="bg1"/>
              </a:solidFill>
              <a:latin typeface="+mn-lt"/>
              <a:ea typeface="+mn-ea"/>
              <a:cs typeface="+mn-cs"/>
            </a:rPr>
            <a:t>Montana Secretary of State Linda McCulloch</a:t>
          </a:r>
          <a:r>
            <a:rPr lang="en-US" sz="1600" b="1" i="1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en-US" sz="1400" b="1" i="1">
              <a:solidFill>
                <a:schemeClr val="bg1"/>
              </a:solidFill>
              <a:latin typeface="+mn-lt"/>
              <a:ea typeface="+mn-ea"/>
              <a:cs typeface="+mn-cs"/>
            </a:rPr>
            <a:t>Elections and Government Services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sos.mt.gov </a:t>
          </a:r>
          <a:r>
            <a:rPr 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chemeClr val="bg1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295275</xdr:colOff>
      <xdr:row>0</xdr:row>
      <xdr:rowOff>254455</xdr:rowOff>
    </xdr:from>
    <xdr:to>
      <xdr:col>2</xdr:col>
      <xdr:colOff>25853</xdr:colOff>
      <xdr:row>1</xdr:row>
      <xdr:rowOff>474891</xdr:rowOff>
    </xdr:to>
    <xdr:pic>
      <xdr:nvPicPr>
        <xdr:cNvPr id="11271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669596" y="254455"/>
          <a:ext cx="914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1374318</xdr:colOff>
      <xdr:row>0</xdr:row>
      <xdr:rowOff>13607</xdr:rowOff>
    </xdr:from>
    <xdr:to>
      <xdr:col>8</xdr:col>
      <xdr:colOff>6855</xdr:colOff>
      <xdr:row>1</xdr:row>
      <xdr:rowOff>680357</xdr:rowOff>
    </xdr:to>
    <xdr:sp macro="" textlink="">
      <xdr:nvSpPr>
        <xdr:cNvPr id="2" name="TextBox 1"/>
        <xdr:cNvSpPr txBox="1"/>
      </xdr:nvSpPr>
      <xdr:spPr>
        <a:xfrm>
          <a:off x="1374318" y="13607"/>
          <a:ext cx="8264982" cy="1362075"/>
        </a:xfrm>
        <a:prstGeom prst="rect">
          <a:avLst/>
        </a:prstGeom>
        <a:solidFill>
          <a:srgbClr val="538DD5"/>
        </a:solidFill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chemeClr val="bg1"/>
              </a:solidFill>
              <a:latin typeface="+mn-lt"/>
              <a:ea typeface="+mn-ea"/>
              <a:cs typeface="+mn-cs"/>
            </a:rPr>
            <a:t>2012 Federal Primary Election: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chemeClr val="bg1"/>
              </a:solidFill>
              <a:latin typeface="+mn-lt"/>
              <a:ea typeface="+mn-ea"/>
              <a:cs typeface="+mn-cs"/>
            </a:rPr>
            <a:t>Received,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chemeClr val="bg1"/>
              </a:solidFill>
              <a:latin typeface="+mn-lt"/>
              <a:ea typeface="+mn-ea"/>
              <a:cs typeface="+mn-cs"/>
            </a:rPr>
            <a:t>Montana Secretary of State Linda McCulloch</a:t>
          </a:r>
          <a:r>
            <a:rPr lang="en-US" sz="1600" b="1" i="1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en-US" sz="1400" b="1" i="1">
              <a:solidFill>
                <a:schemeClr val="bg1"/>
              </a:solidFill>
              <a:latin typeface="+mn-lt"/>
              <a:ea typeface="+mn-ea"/>
              <a:cs typeface="+mn-cs"/>
            </a:rPr>
            <a:t>Elections and Government Services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sos.mt.gov </a:t>
          </a:r>
          <a:r>
            <a:rPr 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chemeClr val="bg1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295275</xdr:colOff>
      <xdr:row>0</xdr:row>
      <xdr:rowOff>254455</xdr:rowOff>
    </xdr:from>
    <xdr:to>
      <xdr:col>2</xdr:col>
      <xdr:colOff>25853</xdr:colOff>
      <xdr:row>1</xdr:row>
      <xdr:rowOff>474891</xdr:rowOff>
    </xdr:to>
    <xdr:pic>
      <xdr:nvPicPr>
        <xdr:cNvPr id="3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666875" y="254455"/>
          <a:ext cx="911678" cy="915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1374318</xdr:colOff>
      <xdr:row>0</xdr:row>
      <xdr:rowOff>13607</xdr:rowOff>
    </xdr:from>
    <xdr:to>
      <xdr:col>8</xdr:col>
      <xdr:colOff>6855</xdr:colOff>
      <xdr:row>1</xdr:row>
      <xdr:rowOff>680357</xdr:rowOff>
    </xdr:to>
    <xdr:sp macro="" textlink="">
      <xdr:nvSpPr>
        <xdr:cNvPr id="2" name="TextBox 1"/>
        <xdr:cNvSpPr txBox="1"/>
      </xdr:nvSpPr>
      <xdr:spPr>
        <a:xfrm>
          <a:off x="1374318" y="13607"/>
          <a:ext cx="8264982" cy="1362075"/>
        </a:xfrm>
        <a:prstGeom prst="rect">
          <a:avLst/>
        </a:prstGeom>
        <a:solidFill>
          <a:srgbClr val="808000"/>
        </a:solidFill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chemeClr val="bg1"/>
              </a:solidFill>
              <a:latin typeface="+mn-lt"/>
              <a:ea typeface="+mn-ea"/>
              <a:cs typeface="+mn-cs"/>
            </a:rPr>
            <a:t>2010 Federal General Election: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chemeClr val="bg1"/>
              </a:solidFill>
              <a:latin typeface="+mn-lt"/>
              <a:ea typeface="+mn-ea"/>
              <a:cs typeface="+mn-cs"/>
            </a:rPr>
            <a:t>Received,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chemeClr val="bg1"/>
              </a:solidFill>
              <a:latin typeface="+mn-lt"/>
              <a:ea typeface="+mn-ea"/>
              <a:cs typeface="+mn-cs"/>
            </a:rPr>
            <a:t>Montana Secretary of State Linda McCulloch</a:t>
          </a:r>
          <a:r>
            <a:rPr lang="en-US" sz="1600" b="1" i="1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en-US" sz="1400" b="1" i="1">
              <a:solidFill>
                <a:schemeClr val="bg1"/>
              </a:solidFill>
              <a:latin typeface="+mn-lt"/>
              <a:ea typeface="+mn-ea"/>
              <a:cs typeface="+mn-cs"/>
            </a:rPr>
            <a:t>Elections and Government Services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sos.mt.gov </a:t>
          </a:r>
          <a:r>
            <a:rPr 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chemeClr val="bg1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295275</xdr:colOff>
      <xdr:row>0</xdr:row>
      <xdr:rowOff>254455</xdr:rowOff>
    </xdr:from>
    <xdr:to>
      <xdr:col>2</xdr:col>
      <xdr:colOff>25853</xdr:colOff>
      <xdr:row>1</xdr:row>
      <xdr:rowOff>474891</xdr:rowOff>
    </xdr:to>
    <xdr:pic>
      <xdr:nvPicPr>
        <xdr:cNvPr id="3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666875" y="254455"/>
          <a:ext cx="911678" cy="915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1374318</xdr:colOff>
      <xdr:row>0</xdr:row>
      <xdr:rowOff>13607</xdr:rowOff>
    </xdr:from>
    <xdr:to>
      <xdr:col>8</xdr:col>
      <xdr:colOff>6855</xdr:colOff>
      <xdr:row>1</xdr:row>
      <xdr:rowOff>680357</xdr:rowOff>
    </xdr:to>
    <xdr:sp macro="" textlink="">
      <xdr:nvSpPr>
        <xdr:cNvPr id="2" name="TextBox 1"/>
        <xdr:cNvSpPr txBox="1"/>
      </xdr:nvSpPr>
      <xdr:spPr>
        <a:xfrm>
          <a:off x="1374318" y="13607"/>
          <a:ext cx="8264982" cy="1362075"/>
        </a:xfrm>
        <a:prstGeom prst="rect">
          <a:avLst/>
        </a:prstGeom>
        <a:solidFill>
          <a:srgbClr val="538DD5"/>
        </a:solidFill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chemeClr val="bg1"/>
              </a:solidFill>
              <a:latin typeface="+mn-lt"/>
              <a:ea typeface="+mn-ea"/>
              <a:cs typeface="+mn-cs"/>
            </a:rPr>
            <a:t>2010 Federal Primary Election: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chemeClr val="bg1"/>
              </a:solidFill>
              <a:latin typeface="+mn-lt"/>
              <a:ea typeface="+mn-ea"/>
              <a:cs typeface="+mn-cs"/>
            </a:rPr>
            <a:t>Received,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chemeClr val="bg1"/>
              </a:solidFill>
              <a:latin typeface="+mn-lt"/>
              <a:ea typeface="+mn-ea"/>
              <a:cs typeface="+mn-cs"/>
            </a:rPr>
            <a:t>Montana Secretary of State Linda McCulloch</a:t>
          </a:r>
          <a:r>
            <a:rPr lang="en-US" sz="1600" b="1" i="1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en-US" sz="1400" b="1" i="1">
              <a:solidFill>
                <a:schemeClr val="bg1"/>
              </a:solidFill>
              <a:latin typeface="+mn-lt"/>
              <a:ea typeface="+mn-ea"/>
              <a:cs typeface="+mn-cs"/>
            </a:rPr>
            <a:t>Elections and Government Services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sos.mt.gov </a:t>
          </a:r>
          <a:r>
            <a:rPr 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chemeClr val="bg1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295275</xdr:colOff>
      <xdr:row>0</xdr:row>
      <xdr:rowOff>254455</xdr:rowOff>
    </xdr:from>
    <xdr:to>
      <xdr:col>2</xdr:col>
      <xdr:colOff>25853</xdr:colOff>
      <xdr:row>1</xdr:row>
      <xdr:rowOff>474891</xdr:rowOff>
    </xdr:to>
    <xdr:pic>
      <xdr:nvPicPr>
        <xdr:cNvPr id="3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666875" y="254455"/>
          <a:ext cx="911678" cy="915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1374318</xdr:colOff>
      <xdr:row>0</xdr:row>
      <xdr:rowOff>13607</xdr:rowOff>
    </xdr:from>
    <xdr:to>
      <xdr:col>8</xdr:col>
      <xdr:colOff>6855</xdr:colOff>
      <xdr:row>1</xdr:row>
      <xdr:rowOff>680357</xdr:rowOff>
    </xdr:to>
    <xdr:sp macro="" textlink="">
      <xdr:nvSpPr>
        <xdr:cNvPr id="2" name="TextBox 1"/>
        <xdr:cNvSpPr txBox="1"/>
      </xdr:nvSpPr>
      <xdr:spPr>
        <a:xfrm>
          <a:off x="1374318" y="13607"/>
          <a:ext cx="8264982" cy="1362075"/>
        </a:xfrm>
        <a:prstGeom prst="rect">
          <a:avLst/>
        </a:prstGeom>
        <a:solidFill>
          <a:srgbClr val="808000"/>
        </a:solidFill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chemeClr val="bg1"/>
              </a:solidFill>
              <a:latin typeface="+mn-lt"/>
              <a:ea typeface="+mn-ea"/>
              <a:cs typeface="+mn-cs"/>
            </a:rPr>
            <a:t>2008 Federal General Election: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chemeClr val="bg1"/>
              </a:solidFill>
              <a:latin typeface="+mn-lt"/>
              <a:ea typeface="+mn-ea"/>
              <a:cs typeface="+mn-cs"/>
            </a:rPr>
            <a:t>Received,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chemeClr val="bg1"/>
              </a:solidFill>
              <a:latin typeface="+mn-lt"/>
              <a:ea typeface="+mn-ea"/>
              <a:cs typeface="+mn-cs"/>
            </a:rPr>
            <a:t>Montana Secretary of State Linda McCulloch</a:t>
          </a:r>
          <a:r>
            <a:rPr lang="en-US" sz="1600" b="1" i="1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en-US" sz="1400" b="1" i="1">
              <a:solidFill>
                <a:schemeClr val="bg1"/>
              </a:solidFill>
              <a:latin typeface="+mn-lt"/>
              <a:ea typeface="+mn-ea"/>
              <a:cs typeface="+mn-cs"/>
            </a:rPr>
            <a:t>Elections and Government Services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sos.mt.gov </a:t>
          </a:r>
          <a:r>
            <a:rPr 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chemeClr val="bg1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295275</xdr:colOff>
      <xdr:row>0</xdr:row>
      <xdr:rowOff>254455</xdr:rowOff>
    </xdr:from>
    <xdr:to>
      <xdr:col>2</xdr:col>
      <xdr:colOff>25853</xdr:colOff>
      <xdr:row>1</xdr:row>
      <xdr:rowOff>474891</xdr:rowOff>
    </xdr:to>
    <xdr:pic>
      <xdr:nvPicPr>
        <xdr:cNvPr id="3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666875" y="254455"/>
          <a:ext cx="911678" cy="915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1374318</xdr:colOff>
      <xdr:row>0</xdr:row>
      <xdr:rowOff>13607</xdr:rowOff>
    </xdr:from>
    <xdr:to>
      <xdr:col>8</xdr:col>
      <xdr:colOff>6855</xdr:colOff>
      <xdr:row>1</xdr:row>
      <xdr:rowOff>680357</xdr:rowOff>
    </xdr:to>
    <xdr:sp macro="" textlink="">
      <xdr:nvSpPr>
        <xdr:cNvPr id="2" name="TextBox 1"/>
        <xdr:cNvSpPr txBox="1"/>
      </xdr:nvSpPr>
      <xdr:spPr>
        <a:xfrm>
          <a:off x="1374318" y="13607"/>
          <a:ext cx="8264982" cy="1362075"/>
        </a:xfrm>
        <a:prstGeom prst="rect">
          <a:avLst/>
        </a:prstGeom>
        <a:solidFill>
          <a:srgbClr val="538DD5"/>
        </a:solidFill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chemeClr val="bg1"/>
              </a:solidFill>
              <a:latin typeface="+mn-lt"/>
              <a:ea typeface="+mn-ea"/>
              <a:cs typeface="+mn-cs"/>
            </a:rPr>
            <a:t>2008 Federal Primary Election: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chemeClr val="bg1"/>
              </a:solidFill>
              <a:latin typeface="+mn-lt"/>
              <a:ea typeface="+mn-ea"/>
              <a:cs typeface="+mn-cs"/>
            </a:rPr>
            <a:t>Received,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chemeClr val="bg1"/>
              </a:solidFill>
              <a:latin typeface="+mn-lt"/>
              <a:ea typeface="+mn-ea"/>
              <a:cs typeface="+mn-cs"/>
            </a:rPr>
            <a:t>Montana Secretary of State Linda McCulloch</a:t>
          </a:r>
          <a:r>
            <a:rPr lang="en-US" sz="1600" b="1" i="1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en-US" sz="1400" b="1" i="1">
              <a:solidFill>
                <a:schemeClr val="bg1"/>
              </a:solidFill>
              <a:latin typeface="+mn-lt"/>
              <a:ea typeface="+mn-ea"/>
              <a:cs typeface="+mn-cs"/>
            </a:rPr>
            <a:t>Elections and Government Services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sos.mt.gov </a:t>
          </a:r>
          <a:r>
            <a:rPr 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chemeClr val="bg1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295275</xdr:colOff>
      <xdr:row>0</xdr:row>
      <xdr:rowOff>254455</xdr:rowOff>
    </xdr:from>
    <xdr:to>
      <xdr:col>2</xdr:col>
      <xdr:colOff>25853</xdr:colOff>
      <xdr:row>1</xdr:row>
      <xdr:rowOff>474891</xdr:rowOff>
    </xdr:to>
    <xdr:pic>
      <xdr:nvPicPr>
        <xdr:cNvPr id="3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666875" y="254455"/>
          <a:ext cx="911678" cy="915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1374318</xdr:colOff>
      <xdr:row>0</xdr:row>
      <xdr:rowOff>13607</xdr:rowOff>
    </xdr:from>
    <xdr:to>
      <xdr:col>8</xdr:col>
      <xdr:colOff>6855</xdr:colOff>
      <xdr:row>1</xdr:row>
      <xdr:rowOff>680357</xdr:rowOff>
    </xdr:to>
    <xdr:sp macro="" textlink="">
      <xdr:nvSpPr>
        <xdr:cNvPr id="2" name="TextBox 1"/>
        <xdr:cNvSpPr txBox="1"/>
      </xdr:nvSpPr>
      <xdr:spPr>
        <a:xfrm>
          <a:off x="1374318" y="13607"/>
          <a:ext cx="8264982" cy="1362075"/>
        </a:xfrm>
        <a:prstGeom prst="rect">
          <a:avLst/>
        </a:prstGeom>
        <a:solidFill>
          <a:srgbClr val="808000"/>
        </a:solidFill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chemeClr val="bg1"/>
              </a:solidFill>
              <a:latin typeface="+mn-lt"/>
              <a:ea typeface="+mn-ea"/>
              <a:cs typeface="+mn-cs"/>
            </a:rPr>
            <a:t>2006 Federal General Election: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chemeClr val="bg1"/>
              </a:solidFill>
              <a:latin typeface="+mn-lt"/>
              <a:ea typeface="+mn-ea"/>
              <a:cs typeface="+mn-cs"/>
            </a:rPr>
            <a:t>Received,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chemeClr val="bg1"/>
              </a:solidFill>
              <a:latin typeface="+mn-lt"/>
              <a:ea typeface="+mn-ea"/>
              <a:cs typeface="+mn-cs"/>
            </a:rPr>
            <a:t>Montana Secretary of State Linda McCulloch</a:t>
          </a:r>
          <a:r>
            <a:rPr lang="en-US" sz="1600" b="1" i="1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en-US" sz="1400" b="1" i="1">
              <a:solidFill>
                <a:schemeClr val="bg1"/>
              </a:solidFill>
              <a:latin typeface="+mn-lt"/>
              <a:ea typeface="+mn-ea"/>
              <a:cs typeface="+mn-cs"/>
            </a:rPr>
            <a:t>Elections and Government Services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sos.mt.gov </a:t>
          </a:r>
          <a:r>
            <a:rPr 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chemeClr val="bg1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295275</xdr:colOff>
      <xdr:row>0</xdr:row>
      <xdr:rowOff>254455</xdr:rowOff>
    </xdr:from>
    <xdr:to>
      <xdr:col>2</xdr:col>
      <xdr:colOff>25853</xdr:colOff>
      <xdr:row>1</xdr:row>
      <xdr:rowOff>474891</xdr:rowOff>
    </xdr:to>
    <xdr:pic>
      <xdr:nvPicPr>
        <xdr:cNvPr id="3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669596" y="254455"/>
          <a:ext cx="914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1374318</xdr:colOff>
      <xdr:row>0</xdr:row>
      <xdr:rowOff>13607</xdr:rowOff>
    </xdr:from>
    <xdr:to>
      <xdr:col>8</xdr:col>
      <xdr:colOff>6855</xdr:colOff>
      <xdr:row>1</xdr:row>
      <xdr:rowOff>680357</xdr:rowOff>
    </xdr:to>
    <xdr:sp macro="" textlink="">
      <xdr:nvSpPr>
        <xdr:cNvPr id="2" name="TextBox 1"/>
        <xdr:cNvSpPr txBox="1"/>
      </xdr:nvSpPr>
      <xdr:spPr>
        <a:xfrm>
          <a:off x="1374318" y="13607"/>
          <a:ext cx="8264982" cy="1362075"/>
        </a:xfrm>
        <a:prstGeom prst="rect">
          <a:avLst/>
        </a:prstGeom>
        <a:solidFill>
          <a:srgbClr val="808000"/>
        </a:solidFill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tIns="18288" bIns="18288" rtlCol="0" anchor="t" anchorCtr="1"/>
        <a:lstStyle/>
        <a:p>
          <a:pPr algn="ctr"/>
          <a:r>
            <a:rPr lang="en-US" sz="400" baseline="0">
              <a:solidFill>
                <a:schemeClr val="bg1"/>
              </a:solidFill>
              <a:latin typeface="+mn-lt"/>
              <a:ea typeface="+mn-ea"/>
              <a:cs typeface="+mn-cs"/>
            </a:rPr>
            <a:t>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chemeClr val="bg1"/>
              </a:solidFill>
              <a:latin typeface="+mn-lt"/>
              <a:ea typeface="+mn-ea"/>
              <a:cs typeface="+mn-cs"/>
            </a:rPr>
            <a:t>2004 Federal General Election:  Number of Absentee Ballots Sent,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>
              <a:solidFill>
                <a:schemeClr val="bg1"/>
              </a:solidFill>
              <a:latin typeface="+mn-lt"/>
              <a:ea typeface="+mn-ea"/>
              <a:cs typeface="+mn-cs"/>
            </a:rPr>
            <a:t>Received, Percentage of Votes Cast, Percentage of Registered Voters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>
              <a:solidFill>
                <a:schemeClr val="bg1"/>
              </a:solidFill>
              <a:latin typeface="+mn-lt"/>
              <a:ea typeface="+mn-ea"/>
              <a:cs typeface="+mn-cs"/>
            </a:rPr>
            <a:t>Montana Secretary of State Linda McCulloch</a:t>
          </a:r>
          <a:r>
            <a:rPr lang="en-US" sz="1600" b="1" i="1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en-US" sz="1400" b="1" i="1">
              <a:solidFill>
                <a:schemeClr val="bg1"/>
              </a:solidFill>
              <a:latin typeface="+mn-lt"/>
              <a:ea typeface="+mn-ea"/>
              <a:cs typeface="+mn-cs"/>
            </a:rPr>
            <a:t>Elections and Government Services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sos.mt.gov </a:t>
          </a:r>
          <a:r>
            <a:rPr 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  <a:sym typeface="Symbol"/>
            </a:rPr>
            <a:t> </a:t>
          </a:r>
          <a:r>
            <a:rPr lang="en-US" sz="1400" b="1" i="1" baseline="0">
              <a:solidFill>
                <a:schemeClr val="bg1"/>
              </a:solidFill>
              <a:latin typeface="+mn-lt"/>
              <a:ea typeface="+mn-ea"/>
              <a:cs typeface="+mn-cs"/>
            </a:rPr>
            <a:t>soselections@mt.gov </a:t>
          </a:r>
          <a:endParaRPr lang="en-US" sz="1300" b="1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bg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295275</xdr:colOff>
      <xdr:row>0</xdr:row>
      <xdr:rowOff>254455</xdr:rowOff>
    </xdr:from>
    <xdr:to>
      <xdr:col>2</xdr:col>
      <xdr:colOff>25853</xdr:colOff>
      <xdr:row>1</xdr:row>
      <xdr:rowOff>474891</xdr:rowOff>
    </xdr:to>
    <xdr:pic>
      <xdr:nvPicPr>
        <xdr:cNvPr id="3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666875" y="254455"/>
          <a:ext cx="911678" cy="915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M62"/>
  <sheetViews>
    <sheetView showGridLines="0" tabSelected="1" topLeftCell="A37" zoomScale="150" workbookViewId="0">
      <selection activeCell="M6" sqref="M6:M62"/>
    </sheetView>
  </sheetViews>
  <sheetFormatPr baseColWidth="10" defaultRowHeight="12"/>
  <cols>
    <col min="1" max="1" width="17" customWidth="1"/>
    <col min="13" max="13" width="10.83203125" style="68"/>
  </cols>
  <sheetData>
    <row r="2" spans="1:13" ht="15">
      <c r="A2" s="81" t="s">
        <v>82</v>
      </c>
      <c r="B2" s="82"/>
      <c r="C2" s="82"/>
      <c r="D2" s="82"/>
      <c r="E2" s="82"/>
      <c r="F2" s="82"/>
      <c r="G2" s="82"/>
      <c r="H2" s="82"/>
      <c r="I2" s="65"/>
      <c r="J2" s="65"/>
      <c r="K2" s="67"/>
    </row>
    <row r="3" spans="1:13" ht="15">
      <c r="A3" s="83" t="s">
        <v>11</v>
      </c>
      <c r="B3" s="83"/>
      <c r="C3" s="83"/>
      <c r="D3" s="83"/>
      <c r="E3" s="82"/>
      <c r="F3" s="82"/>
      <c r="G3" s="82"/>
      <c r="H3" s="82"/>
      <c r="I3" s="65"/>
      <c r="J3" s="65"/>
      <c r="K3" s="67"/>
    </row>
    <row r="4" spans="1:13" ht="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3" ht="45">
      <c r="A5" s="69" t="s">
        <v>9</v>
      </c>
      <c r="B5" s="69" t="s">
        <v>1</v>
      </c>
      <c r="C5" s="69" t="s">
        <v>83</v>
      </c>
      <c r="D5" s="70" t="s">
        <v>2</v>
      </c>
      <c r="E5" s="71" t="s">
        <v>3</v>
      </c>
      <c r="F5" s="71" t="s">
        <v>4</v>
      </c>
      <c r="G5" s="71" t="s">
        <v>5</v>
      </c>
      <c r="H5" s="71" t="s">
        <v>6</v>
      </c>
      <c r="I5" s="71" t="s">
        <v>7</v>
      </c>
      <c r="J5" s="79" t="s">
        <v>10</v>
      </c>
      <c r="K5" s="79" t="s">
        <v>85</v>
      </c>
      <c r="L5" s="72" t="s">
        <v>0</v>
      </c>
      <c r="M5" s="88" t="s">
        <v>8</v>
      </c>
    </row>
    <row r="6" spans="1:13" ht="15">
      <c r="A6" s="89" t="s">
        <v>12</v>
      </c>
      <c r="B6" s="90">
        <v>6585</v>
      </c>
      <c r="C6" s="78">
        <v>2376</v>
      </c>
      <c r="D6" s="91">
        <f>(C6/B6)*100</f>
        <v>36.082004555808652</v>
      </c>
      <c r="E6" s="63">
        <v>486</v>
      </c>
      <c r="F6" s="63">
        <v>683</v>
      </c>
      <c r="G6" s="64">
        <v>1354</v>
      </c>
      <c r="H6" s="66">
        <v>1702</v>
      </c>
      <c r="I6" s="64">
        <v>1702</v>
      </c>
      <c r="J6" s="78">
        <v>1890</v>
      </c>
      <c r="K6" s="64">
        <v>2113</v>
      </c>
      <c r="L6" s="92">
        <f>(K6/C6)*100</f>
        <v>88.930976430976429</v>
      </c>
      <c r="M6" s="93">
        <f>(K6/B6)*100</f>
        <v>32.088078967350036</v>
      </c>
    </row>
    <row r="7" spans="1:13" ht="15">
      <c r="A7" s="94" t="s">
        <v>13</v>
      </c>
      <c r="B7" s="90">
        <v>8024</v>
      </c>
      <c r="C7" s="78">
        <v>1558</v>
      </c>
      <c r="D7" s="91">
        <f t="shared" ref="D7:D62" si="0">(C7/B7)*100</f>
        <v>19.416749750747755</v>
      </c>
      <c r="E7" s="63">
        <v>305</v>
      </c>
      <c r="F7" s="63">
        <v>423</v>
      </c>
      <c r="G7" s="64">
        <v>938</v>
      </c>
      <c r="H7" s="66">
        <v>1092</v>
      </c>
      <c r="I7" s="64">
        <v>1092</v>
      </c>
      <c r="J7" s="78">
        <v>1210</v>
      </c>
      <c r="K7" s="64">
        <v>1324</v>
      </c>
      <c r="L7" s="92">
        <f t="shared" ref="L7:L62" si="1">(K7/C7)*100</f>
        <v>84.980744544287546</v>
      </c>
      <c r="M7" s="93">
        <f t="shared" ref="M7:M62" si="2">(K7/B7)*100</f>
        <v>16.50049850448654</v>
      </c>
    </row>
    <row r="8" spans="1:13" ht="15">
      <c r="A8" s="94" t="s">
        <v>14</v>
      </c>
      <c r="B8" s="90">
        <v>3903</v>
      </c>
      <c r="C8" s="78">
        <v>814</v>
      </c>
      <c r="D8" s="91">
        <f t="shared" si="0"/>
        <v>20.855751985652063</v>
      </c>
      <c r="E8" s="63">
        <v>133</v>
      </c>
      <c r="F8" s="63">
        <v>208</v>
      </c>
      <c r="G8" s="64">
        <v>493</v>
      </c>
      <c r="H8" s="66">
        <v>572</v>
      </c>
      <c r="I8" s="64">
        <v>572</v>
      </c>
      <c r="J8" s="78">
        <v>625</v>
      </c>
      <c r="K8" s="64">
        <v>690</v>
      </c>
      <c r="L8" s="92">
        <f t="shared" si="1"/>
        <v>84.766584766584756</v>
      </c>
      <c r="M8" s="93">
        <f t="shared" si="2"/>
        <v>17.678708685626439</v>
      </c>
    </row>
    <row r="9" spans="1:13" ht="15">
      <c r="A9" s="89" t="s">
        <v>15</v>
      </c>
      <c r="B9" s="90">
        <v>4073</v>
      </c>
      <c r="C9" s="78">
        <v>1397</v>
      </c>
      <c r="D9" s="91">
        <f t="shared" si="0"/>
        <v>34.299042474834273</v>
      </c>
      <c r="E9" s="63">
        <v>295</v>
      </c>
      <c r="F9" s="63">
        <v>481</v>
      </c>
      <c r="G9" s="64">
        <v>995</v>
      </c>
      <c r="H9" s="66">
        <v>1075</v>
      </c>
      <c r="I9" s="64">
        <v>1075</v>
      </c>
      <c r="J9" s="78">
        <v>1197</v>
      </c>
      <c r="K9" s="64">
        <v>1265</v>
      </c>
      <c r="L9" s="92">
        <f t="shared" si="1"/>
        <v>90.551181102362193</v>
      </c>
      <c r="M9" s="93">
        <f t="shared" si="2"/>
        <v>31.058188067763322</v>
      </c>
    </row>
    <row r="10" spans="1:13" ht="15">
      <c r="A10" s="89" t="s">
        <v>16</v>
      </c>
      <c r="B10" s="90">
        <v>7329</v>
      </c>
      <c r="C10" s="78">
        <v>2420</v>
      </c>
      <c r="D10" s="91">
        <f t="shared" si="0"/>
        <v>33.019511529540182</v>
      </c>
      <c r="E10" s="63">
        <v>654</v>
      </c>
      <c r="F10" s="63">
        <v>836</v>
      </c>
      <c r="G10" s="64">
        <v>1746</v>
      </c>
      <c r="H10" s="66">
        <v>1852</v>
      </c>
      <c r="I10" s="64">
        <v>1852</v>
      </c>
      <c r="J10" s="78">
        <v>2032</v>
      </c>
      <c r="K10" s="64">
        <v>2189</v>
      </c>
      <c r="L10" s="92">
        <f t="shared" si="1"/>
        <v>90.454545454545453</v>
      </c>
      <c r="M10" s="93">
        <f t="shared" si="2"/>
        <v>29.867649065356801</v>
      </c>
    </row>
    <row r="11" spans="1:13" ht="15">
      <c r="A11" s="89" t="s">
        <v>17</v>
      </c>
      <c r="B11" s="90">
        <v>1003</v>
      </c>
      <c r="C11" s="78">
        <v>207</v>
      </c>
      <c r="D11" s="91">
        <f t="shared" si="0"/>
        <v>20.638085742771686</v>
      </c>
      <c r="E11" s="63">
        <v>29</v>
      </c>
      <c r="F11" s="63">
        <v>37</v>
      </c>
      <c r="G11" s="64">
        <v>118</v>
      </c>
      <c r="H11" s="66">
        <v>134</v>
      </c>
      <c r="I11" s="64">
        <v>134</v>
      </c>
      <c r="J11" s="78">
        <v>158</v>
      </c>
      <c r="K11" s="64">
        <v>173</v>
      </c>
      <c r="L11" s="92">
        <f t="shared" si="1"/>
        <v>83.574879227053145</v>
      </c>
      <c r="M11" s="93">
        <f t="shared" si="2"/>
        <v>17.248255234297108</v>
      </c>
    </row>
    <row r="12" spans="1:13" ht="15">
      <c r="A12" s="94" t="s">
        <v>18</v>
      </c>
      <c r="B12" s="90">
        <v>51861</v>
      </c>
      <c r="C12" s="78">
        <v>23397</v>
      </c>
      <c r="D12" s="91">
        <f t="shared" si="0"/>
        <v>45.114826169954306</v>
      </c>
      <c r="E12" s="63">
        <v>5475</v>
      </c>
      <c r="F12" s="63">
        <v>6328</v>
      </c>
      <c r="G12" s="64">
        <v>14397</v>
      </c>
      <c r="H12" s="66">
        <v>16283</v>
      </c>
      <c r="I12" s="64">
        <v>16283</v>
      </c>
      <c r="J12" s="78">
        <v>18229</v>
      </c>
      <c r="K12" s="64">
        <v>20797</v>
      </c>
      <c r="L12" s="92">
        <f t="shared" si="1"/>
        <v>88.887464204812588</v>
      </c>
      <c r="M12" s="93">
        <f t="shared" si="2"/>
        <v>40.101424962881552</v>
      </c>
    </row>
    <row r="13" spans="1:13" ht="15">
      <c r="A13" s="94" t="s">
        <v>19</v>
      </c>
      <c r="B13" s="90">
        <v>3595</v>
      </c>
      <c r="C13" s="78">
        <v>1137</v>
      </c>
      <c r="D13" s="91">
        <f t="shared" si="0"/>
        <v>31.627260083449233</v>
      </c>
      <c r="E13" s="63">
        <v>279</v>
      </c>
      <c r="F13" s="63">
        <v>367</v>
      </c>
      <c r="G13" s="64">
        <v>819</v>
      </c>
      <c r="H13" s="66">
        <v>877</v>
      </c>
      <c r="I13" s="64">
        <v>877</v>
      </c>
      <c r="J13" s="78">
        <v>978</v>
      </c>
      <c r="K13" s="64">
        <v>1031</v>
      </c>
      <c r="L13" s="92">
        <f t="shared" si="1"/>
        <v>90.677220756376428</v>
      </c>
      <c r="M13" s="93">
        <f t="shared" si="2"/>
        <v>28.678720445062588</v>
      </c>
    </row>
    <row r="14" spans="1:13" ht="15">
      <c r="A14" s="89" t="s">
        <v>20</v>
      </c>
      <c r="B14" s="90">
        <v>7199</v>
      </c>
      <c r="C14" s="78">
        <v>1761</v>
      </c>
      <c r="D14" s="91">
        <f t="shared" si="0"/>
        <v>24.461730795943883</v>
      </c>
      <c r="E14" s="63">
        <v>466</v>
      </c>
      <c r="F14" s="63">
        <v>594</v>
      </c>
      <c r="G14" s="64">
        <v>1241</v>
      </c>
      <c r="H14" s="66">
        <v>1391</v>
      </c>
      <c r="I14" s="64">
        <v>1391</v>
      </c>
      <c r="J14" s="78">
        <v>1491</v>
      </c>
      <c r="K14" s="64">
        <v>1628</v>
      </c>
      <c r="L14" s="92">
        <f t="shared" si="1"/>
        <v>92.44747302668938</v>
      </c>
      <c r="M14" s="93">
        <f t="shared" si="2"/>
        <v>22.614251979441587</v>
      </c>
    </row>
    <row r="15" spans="1:13" ht="15">
      <c r="A15" s="89" t="s">
        <v>21</v>
      </c>
      <c r="B15" s="90">
        <v>1224</v>
      </c>
      <c r="C15" s="78">
        <v>252</v>
      </c>
      <c r="D15" s="91">
        <f t="shared" si="0"/>
        <v>20.588235294117645</v>
      </c>
      <c r="E15" s="63">
        <v>57</v>
      </c>
      <c r="F15" s="63">
        <v>75</v>
      </c>
      <c r="G15" s="64">
        <v>179</v>
      </c>
      <c r="H15" s="66">
        <v>191</v>
      </c>
      <c r="I15" s="64">
        <v>191</v>
      </c>
      <c r="J15" s="78">
        <v>212</v>
      </c>
      <c r="K15" s="64">
        <v>232</v>
      </c>
      <c r="L15" s="92">
        <f t="shared" si="1"/>
        <v>92.063492063492063</v>
      </c>
      <c r="M15" s="93">
        <f t="shared" si="2"/>
        <v>18.954248366013072</v>
      </c>
    </row>
    <row r="16" spans="1:13" ht="15">
      <c r="A16" s="89" t="s">
        <v>22</v>
      </c>
      <c r="B16" s="90">
        <v>5494</v>
      </c>
      <c r="C16" s="78">
        <v>2109</v>
      </c>
      <c r="D16" s="91">
        <f t="shared" si="0"/>
        <v>38.387331634510375</v>
      </c>
      <c r="E16" s="63">
        <v>514</v>
      </c>
      <c r="F16" s="63">
        <v>663</v>
      </c>
      <c r="G16" s="64">
        <v>1544</v>
      </c>
      <c r="H16" s="66">
        <v>1674</v>
      </c>
      <c r="I16" s="64">
        <v>1674</v>
      </c>
      <c r="J16" s="78">
        <v>1786</v>
      </c>
      <c r="K16" s="64">
        <v>1969</v>
      </c>
      <c r="L16" s="92">
        <f t="shared" si="1"/>
        <v>93.361782835467039</v>
      </c>
      <c r="M16" s="93">
        <f t="shared" si="2"/>
        <v>35.83909719694212</v>
      </c>
    </row>
    <row r="17" spans="1:13" ht="15">
      <c r="A17" s="94" t="s">
        <v>23</v>
      </c>
      <c r="B17" s="90">
        <v>4994</v>
      </c>
      <c r="C17" s="78">
        <v>1510</v>
      </c>
      <c r="D17" s="91">
        <f t="shared" si="0"/>
        <v>30.236283540248298</v>
      </c>
      <c r="E17" s="63">
        <v>399</v>
      </c>
      <c r="F17" s="63">
        <v>542</v>
      </c>
      <c r="G17" s="64">
        <v>1089</v>
      </c>
      <c r="H17" s="66">
        <v>1173</v>
      </c>
      <c r="I17" s="64">
        <v>1173</v>
      </c>
      <c r="J17" s="78">
        <v>1316</v>
      </c>
      <c r="K17" s="64">
        <v>1402</v>
      </c>
      <c r="L17" s="92">
        <f t="shared" si="1"/>
        <v>92.847682119205302</v>
      </c>
      <c r="M17" s="93">
        <f t="shared" si="2"/>
        <v>28.073688426111332</v>
      </c>
    </row>
    <row r="18" spans="1:13" ht="15">
      <c r="A18" s="89" t="s">
        <v>24</v>
      </c>
      <c r="B18" s="90">
        <v>1940</v>
      </c>
      <c r="C18" s="78">
        <v>486</v>
      </c>
      <c r="D18" s="91">
        <f t="shared" si="0"/>
        <v>25.051546391752577</v>
      </c>
      <c r="E18" s="63">
        <v>109</v>
      </c>
      <c r="F18" s="63">
        <v>137</v>
      </c>
      <c r="G18" s="64">
        <v>333</v>
      </c>
      <c r="H18" s="66">
        <v>347</v>
      </c>
      <c r="I18" s="64">
        <v>347</v>
      </c>
      <c r="J18" s="78">
        <v>420</v>
      </c>
      <c r="K18" s="64">
        <v>436</v>
      </c>
      <c r="L18" s="92">
        <f t="shared" si="1"/>
        <v>89.711934156378604</v>
      </c>
      <c r="M18" s="93">
        <f t="shared" si="2"/>
        <v>22.474226804123713</v>
      </c>
    </row>
    <row r="19" spans="1:13" ht="15">
      <c r="A19" s="89" t="s">
        <v>25</v>
      </c>
      <c r="B19" s="90">
        <v>8012</v>
      </c>
      <c r="C19" s="78">
        <v>2678</v>
      </c>
      <c r="D19" s="91">
        <f t="shared" si="0"/>
        <v>33.424862705941088</v>
      </c>
      <c r="E19" s="63">
        <v>599</v>
      </c>
      <c r="F19" s="63">
        <v>773</v>
      </c>
      <c r="G19" s="64">
        <v>1840</v>
      </c>
      <c r="H19" s="66">
        <v>1922</v>
      </c>
      <c r="I19" s="64">
        <v>2027</v>
      </c>
      <c r="J19" s="78">
        <v>2242</v>
      </c>
      <c r="K19" s="64">
        <v>2461</v>
      </c>
      <c r="L19" s="92">
        <f t="shared" si="1"/>
        <v>91.896938013442863</v>
      </c>
      <c r="M19" s="93">
        <f t="shared" si="2"/>
        <v>30.716425361957068</v>
      </c>
    </row>
    <row r="20" spans="1:13" ht="15">
      <c r="A20" s="95" t="s">
        <v>26</v>
      </c>
      <c r="B20" s="90">
        <v>61851</v>
      </c>
      <c r="C20" s="78">
        <v>18586</v>
      </c>
      <c r="D20" s="96">
        <f t="shared" si="0"/>
        <v>30.049635414140436</v>
      </c>
      <c r="E20" s="76">
        <v>2430</v>
      </c>
      <c r="F20" s="76">
        <v>5029</v>
      </c>
      <c r="G20" s="75">
        <v>11832</v>
      </c>
      <c r="H20" s="77">
        <v>12748</v>
      </c>
      <c r="I20" s="75">
        <v>12748</v>
      </c>
      <c r="J20" s="80">
        <v>13826</v>
      </c>
      <c r="K20" s="64">
        <v>16491</v>
      </c>
      <c r="L20" s="92">
        <f t="shared" si="1"/>
        <v>88.728074895082315</v>
      </c>
      <c r="M20" s="93">
        <f t="shared" si="2"/>
        <v>26.662463015957705</v>
      </c>
    </row>
    <row r="21" spans="1:13" ht="15">
      <c r="A21" s="94" t="s">
        <v>27</v>
      </c>
      <c r="B21" s="90">
        <v>71019</v>
      </c>
      <c r="C21" s="78">
        <v>29935</v>
      </c>
      <c r="D21" s="91">
        <f t="shared" si="0"/>
        <v>42.150692068319742</v>
      </c>
      <c r="E21" s="63">
        <v>6697</v>
      </c>
      <c r="F21" s="63">
        <v>9181</v>
      </c>
      <c r="G21" s="64">
        <v>18480</v>
      </c>
      <c r="H21" s="66">
        <v>19909</v>
      </c>
      <c r="I21" s="64">
        <v>19912</v>
      </c>
      <c r="J21" s="78">
        <v>22163</v>
      </c>
      <c r="K21" s="64">
        <v>24883</v>
      </c>
      <c r="L21" s="92">
        <f t="shared" si="1"/>
        <v>83.123434107232342</v>
      </c>
      <c r="M21" s="93">
        <f t="shared" si="2"/>
        <v>35.037102747152169</v>
      </c>
    </row>
    <row r="22" spans="1:13" ht="15">
      <c r="A22" s="89" t="s">
        <v>28</v>
      </c>
      <c r="B22" s="90">
        <v>924</v>
      </c>
      <c r="C22" s="78">
        <v>237</v>
      </c>
      <c r="D22" s="91">
        <f t="shared" si="0"/>
        <v>25.649350649350648</v>
      </c>
      <c r="E22" s="63">
        <v>38</v>
      </c>
      <c r="F22" s="63">
        <v>50</v>
      </c>
      <c r="G22" s="64">
        <v>154</v>
      </c>
      <c r="H22" s="66">
        <v>179</v>
      </c>
      <c r="I22" s="64">
        <v>179</v>
      </c>
      <c r="J22" s="78">
        <v>208</v>
      </c>
      <c r="K22" s="64">
        <v>224</v>
      </c>
      <c r="L22" s="92">
        <f t="shared" si="1"/>
        <v>94.514767932489448</v>
      </c>
      <c r="M22" s="93">
        <f t="shared" si="2"/>
        <v>24.242424242424242</v>
      </c>
    </row>
    <row r="23" spans="1:13" ht="15">
      <c r="A23" s="94" t="s">
        <v>29</v>
      </c>
      <c r="B23" s="90">
        <v>7320</v>
      </c>
      <c r="C23" s="78">
        <v>2001</v>
      </c>
      <c r="D23" s="91">
        <f t="shared" si="0"/>
        <v>27.33606557377049</v>
      </c>
      <c r="E23" s="63">
        <v>433</v>
      </c>
      <c r="F23" s="63">
        <v>531</v>
      </c>
      <c r="G23" s="64">
        <v>1303</v>
      </c>
      <c r="H23" s="66">
        <v>1390</v>
      </c>
      <c r="I23" s="64">
        <v>1390</v>
      </c>
      <c r="J23" s="78">
        <v>1527</v>
      </c>
      <c r="K23" s="64">
        <v>1682</v>
      </c>
      <c r="L23" s="92">
        <f t="shared" si="1"/>
        <v>84.05797101449275</v>
      </c>
      <c r="M23" s="93">
        <f t="shared" si="2"/>
        <v>22.978142076502735</v>
      </c>
    </row>
    <row r="24" spans="1:13" ht="15">
      <c r="A24" s="89" t="s">
        <v>30</v>
      </c>
      <c r="B24" s="90">
        <v>607</v>
      </c>
      <c r="C24" s="78">
        <v>243</v>
      </c>
      <c r="D24" s="91">
        <f t="shared" si="0"/>
        <v>40.032948929159801</v>
      </c>
      <c r="E24" s="63">
        <v>100</v>
      </c>
      <c r="F24" s="63">
        <v>114</v>
      </c>
      <c r="G24" s="64">
        <v>197</v>
      </c>
      <c r="H24" s="66">
        <v>214</v>
      </c>
      <c r="I24" s="64">
        <v>214</v>
      </c>
      <c r="J24" s="78">
        <v>227</v>
      </c>
      <c r="K24" s="64">
        <v>236</v>
      </c>
      <c r="L24" s="92">
        <f t="shared" si="1"/>
        <v>97.119341563786008</v>
      </c>
      <c r="M24" s="93">
        <f t="shared" si="2"/>
        <v>38.879736408566721</v>
      </c>
    </row>
    <row r="25" spans="1:13" ht="15">
      <c r="A25" s="89" t="s">
        <v>31</v>
      </c>
      <c r="B25" s="90">
        <v>2189</v>
      </c>
      <c r="C25" s="78">
        <v>711</v>
      </c>
      <c r="D25" s="91">
        <f t="shared" si="0"/>
        <v>32.480584741891271</v>
      </c>
      <c r="E25" s="63">
        <v>120</v>
      </c>
      <c r="F25" s="63">
        <v>219</v>
      </c>
      <c r="G25" s="64">
        <v>490</v>
      </c>
      <c r="H25" s="66">
        <v>543</v>
      </c>
      <c r="I25" s="64">
        <v>543</v>
      </c>
      <c r="J25" s="78">
        <v>601</v>
      </c>
      <c r="K25" s="64">
        <v>653</v>
      </c>
      <c r="L25" s="92">
        <f t="shared" si="1"/>
        <v>91.842475386779185</v>
      </c>
      <c r="M25" s="93">
        <f t="shared" si="2"/>
        <v>29.830973047053451</v>
      </c>
    </row>
    <row r="26" spans="1:13" ht="15">
      <c r="A26" s="94" t="s">
        <v>32</v>
      </c>
      <c r="B26" s="90">
        <v>9487</v>
      </c>
      <c r="C26" s="78">
        <v>2864</v>
      </c>
      <c r="D26" s="91">
        <f t="shared" si="0"/>
        <v>30.188679245283019</v>
      </c>
      <c r="E26" s="63">
        <v>778</v>
      </c>
      <c r="F26" s="63">
        <v>985</v>
      </c>
      <c r="G26" s="64">
        <v>2010</v>
      </c>
      <c r="H26" s="66">
        <v>2163</v>
      </c>
      <c r="I26" s="64">
        <v>2163</v>
      </c>
      <c r="J26" s="78">
        <v>2391</v>
      </c>
      <c r="K26" s="64">
        <v>2567</v>
      </c>
      <c r="L26" s="92">
        <f t="shared" si="1"/>
        <v>89.629888268156421</v>
      </c>
      <c r="M26" s="93">
        <f t="shared" si="2"/>
        <v>27.058079477179298</v>
      </c>
    </row>
    <row r="27" spans="1:13" ht="15">
      <c r="A27" s="89" t="s">
        <v>33</v>
      </c>
      <c r="B27" s="90">
        <v>8001</v>
      </c>
      <c r="C27" s="78">
        <v>3356</v>
      </c>
      <c r="D27" s="91">
        <f t="shared" si="0"/>
        <v>41.944756905386825</v>
      </c>
      <c r="E27" s="63">
        <v>657</v>
      </c>
      <c r="F27" s="63">
        <v>952</v>
      </c>
      <c r="G27" s="64">
        <v>2137</v>
      </c>
      <c r="H27" s="66">
        <v>2304</v>
      </c>
      <c r="I27" s="64">
        <v>2304</v>
      </c>
      <c r="J27" s="78">
        <v>2527</v>
      </c>
      <c r="K27" s="64">
        <v>2969</v>
      </c>
      <c r="L27" s="92">
        <f t="shared" si="1"/>
        <v>88.468414779499398</v>
      </c>
      <c r="M27" s="93">
        <f t="shared" si="2"/>
        <v>37.10786151731034</v>
      </c>
    </row>
    <row r="28" spans="1:13" ht="15">
      <c r="A28" s="89" t="s">
        <v>34</v>
      </c>
      <c r="B28" s="90">
        <v>1486</v>
      </c>
      <c r="C28" s="78">
        <v>431</v>
      </c>
      <c r="D28" s="91">
        <f t="shared" si="0"/>
        <v>29.004037685060563</v>
      </c>
      <c r="E28" s="63">
        <v>93</v>
      </c>
      <c r="F28" s="63">
        <v>123</v>
      </c>
      <c r="G28" s="64">
        <v>293</v>
      </c>
      <c r="H28" s="66">
        <v>319</v>
      </c>
      <c r="I28" s="64">
        <v>334</v>
      </c>
      <c r="J28" s="78">
        <v>370</v>
      </c>
      <c r="K28" s="64">
        <v>395</v>
      </c>
      <c r="L28" s="92">
        <f t="shared" si="1"/>
        <v>91.647331786542921</v>
      </c>
      <c r="M28" s="93">
        <f t="shared" si="2"/>
        <v>26.581426648721401</v>
      </c>
    </row>
    <row r="29" spans="1:13" ht="15">
      <c r="A29" s="94" t="s">
        <v>35</v>
      </c>
      <c r="B29" s="90">
        <v>18686</v>
      </c>
      <c r="C29" s="78">
        <v>5243</v>
      </c>
      <c r="D29" s="91">
        <f t="shared" si="0"/>
        <v>28.058439473402547</v>
      </c>
      <c r="E29" s="63">
        <v>1386</v>
      </c>
      <c r="F29" s="63">
        <v>1754</v>
      </c>
      <c r="G29" s="64">
        <v>3676</v>
      </c>
      <c r="H29" s="66">
        <v>3919</v>
      </c>
      <c r="I29" s="64">
        <v>4041</v>
      </c>
      <c r="J29" s="78">
        <v>4382</v>
      </c>
      <c r="K29" s="64">
        <v>4709</v>
      </c>
      <c r="L29" s="92">
        <f t="shared" si="1"/>
        <v>89.814991417127601</v>
      </c>
      <c r="M29" s="93">
        <f t="shared" si="2"/>
        <v>25.200685004816442</v>
      </c>
    </row>
    <row r="30" spans="1:13" ht="15">
      <c r="A30" s="94" t="s">
        <v>84</v>
      </c>
      <c r="B30" s="90">
        <v>42917</v>
      </c>
      <c r="C30" s="78">
        <v>15388</v>
      </c>
      <c r="D30" s="91">
        <f t="shared" si="0"/>
        <v>35.855255493161224</v>
      </c>
      <c r="E30" s="63">
        <v>4617</v>
      </c>
      <c r="F30" s="63">
        <v>5690</v>
      </c>
      <c r="G30" s="64">
        <v>11112</v>
      </c>
      <c r="H30" s="66">
        <v>11834</v>
      </c>
      <c r="I30" s="64">
        <v>11834</v>
      </c>
      <c r="J30" s="78">
        <v>13011</v>
      </c>
      <c r="K30" s="64">
        <v>14037</v>
      </c>
      <c r="L30" s="92">
        <f t="shared" si="1"/>
        <v>91.220431505068888</v>
      </c>
      <c r="M30" s="93">
        <f t="shared" si="2"/>
        <v>32.707318778106576</v>
      </c>
    </row>
    <row r="31" spans="1:13" ht="15">
      <c r="A31" s="89" t="s">
        <v>37</v>
      </c>
      <c r="B31" s="90">
        <v>1194</v>
      </c>
      <c r="C31" s="78">
        <v>431</v>
      </c>
      <c r="D31" s="91">
        <f t="shared" si="0"/>
        <v>36.097152428810716</v>
      </c>
      <c r="E31" s="63">
        <v>113</v>
      </c>
      <c r="F31" s="63">
        <v>156</v>
      </c>
      <c r="G31" s="64">
        <v>326</v>
      </c>
      <c r="H31" s="66">
        <v>335</v>
      </c>
      <c r="I31" s="64">
        <v>335</v>
      </c>
      <c r="J31" s="78">
        <v>371</v>
      </c>
      <c r="K31" s="64">
        <v>400</v>
      </c>
      <c r="L31" s="92">
        <f t="shared" si="1"/>
        <v>92.807424593967511</v>
      </c>
      <c r="M31" s="93">
        <f t="shared" si="2"/>
        <v>33.500837520938028</v>
      </c>
    </row>
    <row r="32" spans="1:13" ht="15">
      <c r="A32" s="89" t="s">
        <v>38</v>
      </c>
      <c r="B32" s="90">
        <v>13096</v>
      </c>
      <c r="C32" s="78">
        <v>3938</v>
      </c>
      <c r="D32" s="91">
        <f t="shared" si="0"/>
        <v>30.070250458155162</v>
      </c>
      <c r="E32" s="63">
        <v>706</v>
      </c>
      <c r="F32" s="63">
        <v>984</v>
      </c>
      <c r="G32" s="64">
        <v>2441</v>
      </c>
      <c r="H32" s="66">
        <v>2762</v>
      </c>
      <c r="I32" s="64">
        <v>2762</v>
      </c>
      <c r="J32" s="78">
        <v>3070</v>
      </c>
      <c r="K32" s="64">
        <v>3548</v>
      </c>
      <c r="L32" s="92">
        <f t="shared" si="1"/>
        <v>90.096495683087866</v>
      </c>
      <c r="M32" s="93">
        <f t="shared" si="2"/>
        <v>27.092241905925473</v>
      </c>
    </row>
    <row r="33" spans="1:13" ht="15">
      <c r="A33" s="89" t="s">
        <v>39</v>
      </c>
      <c r="B33" s="90">
        <v>5861</v>
      </c>
      <c r="C33" s="78">
        <v>1448</v>
      </c>
      <c r="D33" s="91">
        <f t="shared" si="0"/>
        <v>24.705681624296194</v>
      </c>
      <c r="E33" s="63">
        <v>311</v>
      </c>
      <c r="F33" s="63">
        <v>438</v>
      </c>
      <c r="G33" s="64">
        <v>1028</v>
      </c>
      <c r="H33" s="66">
        <v>1099</v>
      </c>
      <c r="I33" s="64">
        <v>1099</v>
      </c>
      <c r="J33" s="78">
        <v>1210</v>
      </c>
      <c r="K33" s="64">
        <v>1303</v>
      </c>
      <c r="L33" s="92">
        <f t="shared" si="1"/>
        <v>89.98618784530386</v>
      </c>
      <c r="M33" s="93">
        <f t="shared" si="2"/>
        <v>22.231701074901896</v>
      </c>
    </row>
    <row r="34" spans="1:13" ht="15">
      <c r="A34" s="89" t="s">
        <v>40</v>
      </c>
      <c r="B34" s="90">
        <v>1168</v>
      </c>
      <c r="C34" s="78">
        <v>341</v>
      </c>
      <c r="D34" s="91">
        <f t="shared" si="0"/>
        <v>29.195205479452053</v>
      </c>
      <c r="E34" s="63">
        <v>55</v>
      </c>
      <c r="F34" s="63">
        <v>73</v>
      </c>
      <c r="G34" s="64">
        <v>223</v>
      </c>
      <c r="H34" s="66">
        <v>250</v>
      </c>
      <c r="I34" s="64">
        <v>250</v>
      </c>
      <c r="J34" s="78">
        <v>290</v>
      </c>
      <c r="K34" s="64">
        <v>315</v>
      </c>
      <c r="L34" s="92">
        <f t="shared" si="1"/>
        <v>92.375366568914956</v>
      </c>
      <c r="M34" s="93">
        <f t="shared" si="2"/>
        <v>26.969178082191782</v>
      </c>
    </row>
    <row r="35" spans="1:13" ht="15">
      <c r="A35" s="89" t="s">
        <v>41</v>
      </c>
      <c r="B35" s="90">
        <v>1371</v>
      </c>
      <c r="C35" s="78">
        <v>551</v>
      </c>
      <c r="D35" s="91">
        <f t="shared" si="0"/>
        <v>40.189642596644788</v>
      </c>
      <c r="E35" s="63">
        <v>121</v>
      </c>
      <c r="F35" s="63">
        <v>201</v>
      </c>
      <c r="G35" s="64">
        <v>397</v>
      </c>
      <c r="H35" s="66">
        <v>418</v>
      </c>
      <c r="I35" s="64">
        <v>418</v>
      </c>
      <c r="J35" s="78">
        <v>487</v>
      </c>
      <c r="K35" s="64">
        <v>514</v>
      </c>
      <c r="L35" s="92">
        <f t="shared" si="1"/>
        <v>93.284936479128859</v>
      </c>
      <c r="M35" s="93">
        <f t="shared" si="2"/>
        <v>37.490882567469001</v>
      </c>
    </row>
    <row r="36" spans="1:13" ht="15">
      <c r="A36" s="89" t="s">
        <v>42</v>
      </c>
      <c r="B36" s="90">
        <v>3103</v>
      </c>
      <c r="C36" s="78">
        <v>856</v>
      </c>
      <c r="D36" s="91">
        <f t="shared" si="0"/>
        <v>27.586206896551722</v>
      </c>
      <c r="E36" s="63">
        <v>234</v>
      </c>
      <c r="F36" s="63">
        <v>296</v>
      </c>
      <c r="G36" s="64">
        <v>568</v>
      </c>
      <c r="H36" s="66">
        <v>630</v>
      </c>
      <c r="I36" s="64">
        <v>630</v>
      </c>
      <c r="J36" s="78">
        <v>695</v>
      </c>
      <c r="K36" s="64">
        <v>749</v>
      </c>
      <c r="L36" s="92">
        <f t="shared" si="1"/>
        <v>87.5</v>
      </c>
      <c r="M36" s="93">
        <f t="shared" si="2"/>
        <v>24.137931034482758</v>
      </c>
    </row>
    <row r="37" spans="1:13" ht="15">
      <c r="A37" s="94" t="s">
        <v>43</v>
      </c>
      <c r="B37" s="90">
        <v>86308</v>
      </c>
      <c r="C37" s="78">
        <v>31379</v>
      </c>
      <c r="D37" s="91">
        <f t="shared" si="0"/>
        <v>36.357000509802106</v>
      </c>
      <c r="E37" s="63">
        <v>4828</v>
      </c>
      <c r="F37" s="63">
        <v>8511</v>
      </c>
      <c r="G37" s="64">
        <v>18498</v>
      </c>
      <c r="H37" s="66">
        <v>19765</v>
      </c>
      <c r="I37" s="64">
        <v>20675</v>
      </c>
      <c r="J37" s="78">
        <v>22235</v>
      </c>
      <c r="K37" s="64">
        <v>26305</v>
      </c>
      <c r="L37" s="92">
        <f t="shared" si="1"/>
        <v>83.829949966538138</v>
      </c>
      <c r="M37" s="93">
        <f t="shared" si="2"/>
        <v>30.478055336701114</v>
      </c>
    </row>
    <row r="38" spans="1:13" ht="15">
      <c r="A38" s="89" t="s">
        <v>44</v>
      </c>
      <c r="B38" s="90">
        <v>3045</v>
      </c>
      <c r="C38" s="78">
        <v>991</v>
      </c>
      <c r="D38" s="91">
        <f t="shared" si="0"/>
        <v>32.545155993431855</v>
      </c>
      <c r="E38" s="63">
        <v>240</v>
      </c>
      <c r="F38" s="63">
        <v>319</v>
      </c>
      <c r="G38" s="64">
        <v>677</v>
      </c>
      <c r="H38" s="66">
        <v>744</v>
      </c>
      <c r="I38" s="64">
        <v>767</v>
      </c>
      <c r="J38" s="78">
        <v>819</v>
      </c>
      <c r="K38" s="64">
        <v>871</v>
      </c>
      <c r="L38" s="92">
        <f t="shared" si="1"/>
        <v>87.891019172552973</v>
      </c>
      <c r="M38" s="93">
        <f t="shared" si="2"/>
        <v>28.604269293924467</v>
      </c>
    </row>
    <row r="39" spans="1:13" ht="15">
      <c r="A39" s="94" t="s">
        <v>45</v>
      </c>
      <c r="B39" s="90">
        <v>11927</v>
      </c>
      <c r="C39" s="78">
        <v>3361</v>
      </c>
      <c r="D39" s="91">
        <f t="shared" si="0"/>
        <v>28.179760207931579</v>
      </c>
      <c r="E39" s="63">
        <v>773</v>
      </c>
      <c r="F39" s="63">
        <v>978</v>
      </c>
      <c r="G39" s="64">
        <v>2248</v>
      </c>
      <c r="H39" s="66">
        <v>2443</v>
      </c>
      <c r="I39" s="64">
        <v>2443</v>
      </c>
      <c r="J39" s="78">
        <v>2769</v>
      </c>
      <c r="K39" s="64">
        <v>2983</v>
      </c>
      <c r="L39" s="92">
        <f t="shared" si="1"/>
        <v>88.753347218089857</v>
      </c>
      <c r="M39" s="93">
        <f t="shared" si="2"/>
        <v>25.010480422570637</v>
      </c>
    </row>
    <row r="40" spans="1:13" ht="15">
      <c r="A40" s="89" t="s">
        <v>46</v>
      </c>
      <c r="B40" s="90">
        <v>409</v>
      </c>
      <c r="C40" s="78">
        <v>85</v>
      </c>
      <c r="D40" s="91">
        <f t="shared" si="0"/>
        <v>20.78239608801956</v>
      </c>
      <c r="E40" s="63">
        <v>0</v>
      </c>
      <c r="F40" s="63">
        <v>13</v>
      </c>
      <c r="G40" s="64">
        <v>37</v>
      </c>
      <c r="H40" s="66">
        <v>45</v>
      </c>
      <c r="I40" s="64">
        <v>45</v>
      </c>
      <c r="J40" s="78">
        <v>61</v>
      </c>
      <c r="K40" s="64">
        <v>70</v>
      </c>
      <c r="L40" s="92">
        <f t="shared" si="1"/>
        <v>82.35294117647058</v>
      </c>
      <c r="M40" s="93">
        <f t="shared" si="2"/>
        <v>17.114914425427873</v>
      </c>
    </row>
    <row r="41" spans="1:13" ht="15">
      <c r="A41" s="89" t="s">
        <v>47</v>
      </c>
      <c r="B41" s="90">
        <v>2620</v>
      </c>
      <c r="C41" s="78">
        <v>1031</v>
      </c>
      <c r="D41" s="91">
        <f t="shared" si="0"/>
        <v>39.351145038167942</v>
      </c>
      <c r="E41" s="63">
        <v>253</v>
      </c>
      <c r="F41" s="63">
        <v>328</v>
      </c>
      <c r="G41" s="64">
        <v>729</v>
      </c>
      <c r="H41" s="66">
        <v>802</v>
      </c>
      <c r="I41" s="64">
        <v>802</v>
      </c>
      <c r="J41" s="78">
        <v>881</v>
      </c>
      <c r="K41" s="64">
        <v>966</v>
      </c>
      <c r="L41" s="92">
        <f t="shared" si="1"/>
        <v>93.695441319107658</v>
      </c>
      <c r="M41" s="93">
        <f t="shared" si="2"/>
        <v>36.87022900763359</v>
      </c>
    </row>
    <row r="42" spans="1:13" ht="15">
      <c r="A42" s="89" t="s">
        <v>48</v>
      </c>
      <c r="B42" s="90">
        <v>3478</v>
      </c>
      <c r="C42" s="78">
        <v>1341</v>
      </c>
      <c r="D42" s="91">
        <f t="shared" si="0"/>
        <v>38.556641748131106</v>
      </c>
      <c r="E42" s="63">
        <v>230</v>
      </c>
      <c r="F42" s="63">
        <v>357</v>
      </c>
      <c r="G42" s="64">
        <v>841</v>
      </c>
      <c r="H42" s="66">
        <v>903</v>
      </c>
      <c r="I42" s="64">
        <v>986</v>
      </c>
      <c r="J42" s="78">
        <v>1099</v>
      </c>
      <c r="K42" s="64">
        <v>1205</v>
      </c>
      <c r="L42" s="92">
        <f t="shared" si="1"/>
        <v>89.858314690529454</v>
      </c>
      <c r="M42" s="93">
        <f t="shared" si="2"/>
        <v>34.646348476135707</v>
      </c>
    </row>
    <row r="43" spans="1:13" ht="15">
      <c r="A43" s="89" t="s">
        <v>49</v>
      </c>
      <c r="B43" s="90">
        <v>1272</v>
      </c>
      <c r="C43" s="78">
        <v>324</v>
      </c>
      <c r="D43" s="91">
        <f t="shared" si="0"/>
        <v>25.471698113207548</v>
      </c>
      <c r="E43" s="63">
        <v>43</v>
      </c>
      <c r="F43" s="63">
        <v>71</v>
      </c>
      <c r="G43" s="64">
        <v>196</v>
      </c>
      <c r="H43" s="66">
        <v>223</v>
      </c>
      <c r="I43" s="64">
        <v>223</v>
      </c>
      <c r="J43" s="78">
        <v>256</v>
      </c>
      <c r="K43" s="64">
        <v>298</v>
      </c>
      <c r="L43" s="92">
        <f t="shared" si="1"/>
        <v>91.975308641975303</v>
      </c>
      <c r="M43" s="93">
        <f t="shared" si="2"/>
        <v>23.427672955974842</v>
      </c>
    </row>
    <row r="44" spans="1:13" ht="15">
      <c r="A44" s="89" t="s">
        <v>50</v>
      </c>
      <c r="B44" s="90">
        <v>3493</v>
      </c>
      <c r="C44" s="78">
        <v>787</v>
      </c>
      <c r="D44" s="91">
        <f t="shared" si="0"/>
        <v>22.530775837389065</v>
      </c>
      <c r="E44" s="63">
        <v>178</v>
      </c>
      <c r="F44" s="63">
        <v>240</v>
      </c>
      <c r="G44" s="64">
        <v>557</v>
      </c>
      <c r="H44" s="66">
        <v>598</v>
      </c>
      <c r="I44" s="64">
        <v>598</v>
      </c>
      <c r="J44" s="78">
        <v>672</v>
      </c>
      <c r="K44" s="64">
        <v>723</v>
      </c>
      <c r="L44" s="92">
        <f t="shared" si="1"/>
        <v>91.867852604828457</v>
      </c>
      <c r="M44" s="93">
        <f t="shared" si="2"/>
        <v>20.698539937016889</v>
      </c>
    </row>
    <row r="45" spans="1:13" ht="15">
      <c r="A45" s="89" t="s">
        <v>51</v>
      </c>
      <c r="B45" s="90">
        <v>860</v>
      </c>
      <c r="C45" s="78">
        <v>273</v>
      </c>
      <c r="D45" s="91">
        <f t="shared" si="0"/>
        <v>31.744186046511629</v>
      </c>
      <c r="E45" s="63">
        <v>67</v>
      </c>
      <c r="F45" s="63">
        <v>85</v>
      </c>
      <c r="G45" s="64">
        <v>191</v>
      </c>
      <c r="H45" s="66">
        <v>201</v>
      </c>
      <c r="I45" s="64">
        <v>201</v>
      </c>
      <c r="J45" s="78">
        <v>223</v>
      </c>
      <c r="K45" s="64">
        <v>248</v>
      </c>
      <c r="L45" s="92">
        <f t="shared" si="1"/>
        <v>90.842490842490847</v>
      </c>
      <c r="M45" s="93">
        <f t="shared" si="2"/>
        <v>28.837209302325583</v>
      </c>
    </row>
    <row r="46" spans="1:13" ht="15">
      <c r="A46" s="89" t="s">
        <v>52</v>
      </c>
      <c r="B46" s="90">
        <v>29277</v>
      </c>
      <c r="C46" s="78">
        <v>9027</v>
      </c>
      <c r="D46" s="91">
        <f t="shared" si="0"/>
        <v>30.833077159545034</v>
      </c>
      <c r="E46" s="63">
        <v>1867</v>
      </c>
      <c r="F46" s="63">
        <v>2433</v>
      </c>
      <c r="G46" s="64">
        <v>5986</v>
      </c>
      <c r="H46" s="66">
        <v>6422</v>
      </c>
      <c r="I46" s="64">
        <v>6422</v>
      </c>
      <c r="J46" s="78">
        <v>7275</v>
      </c>
      <c r="K46" s="64">
        <v>8083</v>
      </c>
      <c r="L46" s="92">
        <f t="shared" si="1"/>
        <v>89.542483660130728</v>
      </c>
      <c r="M46" s="93">
        <f t="shared" si="2"/>
        <v>27.608703077501112</v>
      </c>
    </row>
    <row r="47" spans="1:13" ht="15">
      <c r="A47" s="89" t="s">
        <v>53</v>
      </c>
      <c r="B47" s="90">
        <v>6648</v>
      </c>
      <c r="C47" s="78">
        <v>1126</v>
      </c>
      <c r="D47" s="91">
        <f t="shared" si="0"/>
        <v>16.93742478941035</v>
      </c>
      <c r="E47" s="63">
        <v>138</v>
      </c>
      <c r="F47" s="63">
        <v>233</v>
      </c>
      <c r="G47" s="64">
        <v>592</v>
      </c>
      <c r="H47" s="66">
        <v>592</v>
      </c>
      <c r="I47" s="64">
        <v>592</v>
      </c>
      <c r="J47" s="78">
        <v>742</v>
      </c>
      <c r="K47" s="64">
        <v>1023</v>
      </c>
      <c r="L47" s="92">
        <f t="shared" si="1"/>
        <v>90.852575488454718</v>
      </c>
      <c r="M47" s="93">
        <f t="shared" si="2"/>
        <v>15.388086642599278</v>
      </c>
    </row>
    <row r="48" spans="1:13" ht="15">
      <c r="A48" s="94" t="s">
        <v>54</v>
      </c>
      <c r="B48" s="90">
        <v>5738</v>
      </c>
      <c r="C48" s="78">
        <v>1005</v>
      </c>
      <c r="D48" s="91">
        <f t="shared" si="0"/>
        <v>17.514813523875915</v>
      </c>
      <c r="E48" s="63">
        <v>242</v>
      </c>
      <c r="F48" s="63">
        <v>321</v>
      </c>
      <c r="G48" s="64">
        <v>602</v>
      </c>
      <c r="H48" s="66">
        <v>652</v>
      </c>
      <c r="I48" s="64">
        <v>652</v>
      </c>
      <c r="J48" s="78">
        <v>725</v>
      </c>
      <c r="K48" s="64">
        <v>822</v>
      </c>
      <c r="L48" s="92">
        <f t="shared" si="1"/>
        <v>81.791044776119406</v>
      </c>
      <c r="M48" s="93">
        <f t="shared" si="2"/>
        <v>14.325548971767166</v>
      </c>
    </row>
    <row r="49" spans="1:13" ht="15">
      <c r="A49" s="94" t="s">
        <v>55</v>
      </c>
      <c r="B49" s="90">
        <v>4820</v>
      </c>
      <c r="C49" s="78">
        <v>1059</v>
      </c>
      <c r="D49" s="91">
        <f t="shared" si="0"/>
        <v>21.970954356846473</v>
      </c>
      <c r="E49" s="63">
        <v>327</v>
      </c>
      <c r="F49" s="63">
        <v>403</v>
      </c>
      <c r="G49" s="64">
        <v>778</v>
      </c>
      <c r="H49" s="66">
        <v>823</v>
      </c>
      <c r="I49" s="64">
        <v>823</v>
      </c>
      <c r="J49" s="78">
        <v>897</v>
      </c>
      <c r="K49" s="64">
        <v>942</v>
      </c>
      <c r="L49" s="92">
        <f t="shared" si="1"/>
        <v>88.951841359773383</v>
      </c>
      <c r="M49" s="93">
        <f t="shared" si="2"/>
        <v>19.543568464730292</v>
      </c>
    </row>
    <row r="50" spans="1:13" ht="15">
      <c r="A50" s="89" t="s">
        <v>56</v>
      </c>
      <c r="B50" s="90">
        <v>8153</v>
      </c>
      <c r="C50" s="78">
        <v>3070</v>
      </c>
      <c r="D50" s="91">
        <f t="shared" si="0"/>
        <v>37.654850975101191</v>
      </c>
      <c r="E50" s="63">
        <v>747</v>
      </c>
      <c r="F50" s="63">
        <v>1005</v>
      </c>
      <c r="G50" s="64">
        <v>2129</v>
      </c>
      <c r="H50" s="66">
        <v>2362</v>
      </c>
      <c r="I50" s="64">
        <v>2363</v>
      </c>
      <c r="J50" s="78">
        <v>2555</v>
      </c>
      <c r="K50" s="64">
        <v>2775</v>
      </c>
      <c r="L50" s="92">
        <f t="shared" si="1"/>
        <v>90.390879478827358</v>
      </c>
      <c r="M50" s="93">
        <f t="shared" si="2"/>
        <v>34.036550962835769</v>
      </c>
    </row>
    <row r="51" spans="1:13" ht="15">
      <c r="A51" s="89" t="s">
        <v>57</v>
      </c>
      <c r="B51" s="90">
        <v>2348</v>
      </c>
      <c r="C51" s="78">
        <v>870</v>
      </c>
      <c r="D51" s="91">
        <f t="shared" si="0"/>
        <v>37.052810902896084</v>
      </c>
      <c r="E51" s="63">
        <v>252</v>
      </c>
      <c r="F51" s="63">
        <v>321</v>
      </c>
      <c r="G51" s="64">
        <v>638</v>
      </c>
      <c r="H51" s="66">
        <v>670</v>
      </c>
      <c r="I51" s="64">
        <v>673</v>
      </c>
      <c r="J51" s="78">
        <v>742</v>
      </c>
      <c r="K51" s="64">
        <v>783</v>
      </c>
      <c r="L51" s="92">
        <f t="shared" si="1"/>
        <v>90</v>
      </c>
      <c r="M51" s="93">
        <f t="shared" si="2"/>
        <v>33.347529812606474</v>
      </c>
    </row>
    <row r="52" spans="1:13" ht="15">
      <c r="A52" s="94" t="s">
        <v>58</v>
      </c>
      <c r="B52" s="90">
        <v>19880</v>
      </c>
      <c r="C52" s="78">
        <v>7003</v>
      </c>
      <c r="D52" s="91">
        <f t="shared" si="0"/>
        <v>35.226358148893361</v>
      </c>
      <c r="E52" s="63">
        <v>922</v>
      </c>
      <c r="F52" s="63">
        <v>1970</v>
      </c>
      <c r="G52" s="64">
        <v>4790</v>
      </c>
      <c r="H52" s="66">
        <v>5137</v>
      </c>
      <c r="I52" s="64">
        <v>5137</v>
      </c>
      <c r="J52" s="78">
        <v>5512</v>
      </c>
      <c r="K52" s="64">
        <v>6229</v>
      </c>
      <c r="L52" s="92">
        <f t="shared" si="1"/>
        <v>88.947593888333571</v>
      </c>
      <c r="M52" s="93">
        <f t="shared" si="2"/>
        <v>31.332997987927563</v>
      </c>
    </row>
    <row r="53" spans="1:13" ht="15">
      <c r="A53" s="89" t="s">
        <v>59</v>
      </c>
      <c r="B53" s="90">
        <v>5867</v>
      </c>
      <c r="C53" s="78">
        <v>1631</v>
      </c>
      <c r="D53" s="91">
        <f t="shared" si="0"/>
        <v>27.799556843361174</v>
      </c>
      <c r="E53" s="63">
        <v>405</v>
      </c>
      <c r="F53" s="63">
        <v>539</v>
      </c>
      <c r="G53" s="64">
        <v>1179</v>
      </c>
      <c r="H53" s="66">
        <v>1268</v>
      </c>
      <c r="I53" s="64">
        <v>1268</v>
      </c>
      <c r="J53" s="78">
        <v>1394</v>
      </c>
      <c r="K53" s="64">
        <v>1513</v>
      </c>
      <c r="L53" s="92">
        <f t="shared" si="1"/>
        <v>92.765174739423657</v>
      </c>
      <c r="M53" s="93">
        <f t="shared" si="2"/>
        <v>25.788307482529397</v>
      </c>
    </row>
    <row r="54" spans="1:13" ht="15">
      <c r="A54" s="89" t="s">
        <v>60</v>
      </c>
      <c r="B54" s="90">
        <v>2554</v>
      </c>
      <c r="C54" s="78">
        <v>676</v>
      </c>
      <c r="D54" s="91">
        <f t="shared" si="0"/>
        <v>26.468285043069695</v>
      </c>
      <c r="E54" s="63">
        <v>143</v>
      </c>
      <c r="F54" s="63">
        <v>186</v>
      </c>
      <c r="G54" s="64">
        <v>451</v>
      </c>
      <c r="H54" s="66">
        <v>487</v>
      </c>
      <c r="I54" s="64">
        <v>487</v>
      </c>
      <c r="J54" s="78">
        <v>541</v>
      </c>
      <c r="K54" s="64">
        <v>625</v>
      </c>
      <c r="L54" s="92">
        <f t="shared" si="1"/>
        <v>92.455621301775153</v>
      </c>
      <c r="M54" s="93">
        <f t="shared" si="2"/>
        <v>24.471417384494909</v>
      </c>
    </row>
    <row r="55" spans="1:13" ht="15">
      <c r="A55" s="89" t="s">
        <v>61</v>
      </c>
      <c r="B55" s="90">
        <v>4012</v>
      </c>
      <c r="C55" s="78">
        <v>1464</v>
      </c>
      <c r="D55" s="91">
        <f t="shared" si="0"/>
        <v>36.490528414755737</v>
      </c>
      <c r="E55" s="63">
        <v>358</v>
      </c>
      <c r="F55" s="63">
        <v>448</v>
      </c>
      <c r="G55" s="64">
        <v>1021</v>
      </c>
      <c r="H55" s="66">
        <v>1118</v>
      </c>
      <c r="I55" s="64">
        <v>1118</v>
      </c>
      <c r="J55" s="78">
        <v>1243</v>
      </c>
      <c r="K55" s="64">
        <v>1359</v>
      </c>
      <c r="L55" s="92">
        <f t="shared" si="1"/>
        <v>92.827868852459019</v>
      </c>
      <c r="M55" s="93">
        <f t="shared" si="2"/>
        <v>33.873379860418744</v>
      </c>
    </row>
    <row r="56" spans="1:13" ht="15">
      <c r="A56" s="89" t="s">
        <v>62</v>
      </c>
      <c r="B56" s="90">
        <v>2609</v>
      </c>
      <c r="C56" s="78">
        <v>712</v>
      </c>
      <c r="D56" s="91">
        <f t="shared" si="0"/>
        <v>27.290149482560366</v>
      </c>
      <c r="E56" s="63">
        <v>186</v>
      </c>
      <c r="F56" s="63">
        <v>239</v>
      </c>
      <c r="G56" s="64">
        <v>496</v>
      </c>
      <c r="H56" s="66">
        <v>531</v>
      </c>
      <c r="I56" s="64">
        <v>531</v>
      </c>
      <c r="J56" s="78">
        <v>586</v>
      </c>
      <c r="K56" s="64">
        <v>657</v>
      </c>
      <c r="L56" s="92">
        <f t="shared" si="1"/>
        <v>92.275280898876403</v>
      </c>
      <c r="M56" s="93">
        <f t="shared" si="2"/>
        <v>25.182062092755846</v>
      </c>
    </row>
    <row r="57" spans="1:13" ht="15">
      <c r="A57" s="89" t="s">
        <v>63</v>
      </c>
      <c r="B57" s="90">
        <v>570</v>
      </c>
      <c r="C57" s="78">
        <v>120</v>
      </c>
      <c r="D57" s="91">
        <f t="shared" si="0"/>
        <v>21.052631578947366</v>
      </c>
      <c r="E57" s="63">
        <v>23</v>
      </c>
      <c r="F57" s="63">
        <v>28</v>
      </c>
      <c r="G57" s="64">
        <v>83</v>
      </c>
      <c r="H57" s="66">
        <v>94</v>
      </c>
      <c r="I57" s="64">
        <v>94</v>
      </c>
      <c r="J57" s="78">
        <v>111</v>
      </c>
      <c r="K57" s="64">
        <v>112</v>
      </c>
      <c r="L57" s="92">
        <f t="shared" si="1"/>
        <v>93.333333333333329</v>
      </c>
      <c r="M57" s="93">
        <f t="shared" si="2"/>
        <v>19.649122807017545</v>
      </c>
    </row>
    <row r="58" spans="1:13" ht="15">
      <c r="A58" s="89" t="s">
        <v>64</v>
      </c>
      <c r="B58" s="90">
        <v>4720</v>
      </c>
      <c r="C58" s="78">
        <v>2341</v>
      </c>
      <c r="D58" s="91">
        <f t="shared" si="0"/>
        <v>49.597457627118644</v>
      </c>
      <c r="E58" s="63">
        <v>696</v>
      </c>
      <c r="F58" s="63">
        <v>883</v>
      </c>
      <c r="G58" s="64">
        <v>1711</v>
      </c>
      <c r="H58" s="66">
        <v>1809</v>
      </c>
      <c r="I58" s="64">
        <v>1809</v>
      </c>
      <c r="J58" s="78">
        <v>2017</v>
      </c>
      <c r="K58" s="64">
        <v>2194</v>
      </c>
      <c r="L58" s="92">
        <f t="shared" si="1"/>
        <v>93.720632208457914</v>
      </c>
      <c r="M58" s="93">
        <f t="shared" si="2"/>
        <v>46.483050847457633</v>
      </c>
    </row>
    <row r="59" spans="1:13" ht="15">
      <c r="A59" s="89" t="s">
        <v>65</v>
      </c>
      <c r="B59" s="90">
        <v>1272</v>
      </c>
      <c r="C59" s="78">
        <v>327</v>
      </c>
      <c r="D59" s="91">
        <f t="shared" si="0"/>
        <v>25.707547169811324</v>
      </c>
      <c r="E59" s="63">
        <v>80</v>
      </c>
      <c r="F59" s="63">
        <v>99</v>
      </c>
      <c r="G59" s="64">
        <v>243</v>
      </c>
      <c r="H59" s="66">
        <v>259</v>
      </c>
      <c r="I59" s="64">
        <v>259</v>
      </c>
      <c r="J59" s="78">
        <v>276</v>
      </c>
      <c r="K59" s="64">
        <v>297</v>
      </c>
      <c r="L59" s="92">
        <f t="shared" si="1"/>
        <v>90.825688073394488</v>
      </c>
      <c r="M59" s="93">
        <f t="shared" si="2"/>
        <v>23.349056603773587</v>
      </c>
    </row>
    <row r="60" spans="1:13" ht="15">
      <c r="A60" s="89" t="s">
        <v>66</v>
      </c>
      <c r="B60" s="90">
        <v>732</v>
      </c>
      <c r="C60" s="78">
        <v>142</v>
      </c>
      <c r="D60" s="91">
        <f t="shared" si="0"/>
        <v>19.398907103825135</v>
      </c>
      <c r="E60" s="63">
        <v>22</v>
      </c>
      <c r="F60" s="63">
        <v>29</v>
      </c>
      <c r="G60" s="64">
        <v>89</v>
      </c>
      <c r="H60" s="66">
        <v>104</v>
      </c>
      <c r="I60" s="64">
        <v>104</v>
      </c>
      <c r="J60" s="78">
        <v>123</v>
      </c>
      <c r="K60" s="64">
        <v>135</v>
      </c>
      <c r="L60" s="92">
        <f t="shared" si="1"/>
        <v>95.070422535211264</v>
      </c>
      <c r="M60" s="93">
        <f t="shared" si="2"/>
        <v>18.442622950819672</v>
      </c>
    </row>
    <row r="61" spans="1:13" ht="15">
      <c r="A61" s="94" t="s">
        <v>67</v>
      </c>
      <c r="B61" s="90">
        <v>95963</v>
      </c>
      <c r="C61" s="78">
        <v>52517</v>
      </c>
      <c r="D61" s="91">
        <f t="shared" si="0"/>
        <v>54.726300761751922</v>
      </c>
      <c r="E61" s="63">
        <v>15081</v>
      </c>
      <c r="F61" s="63">
        <v>19912</v>
      </c>
      <c r="G61" s="64">
        <v>36031</v>
      </c>
      <c r="H61" s="66">
        <v>38027</v>
      </c>
      <c r="I61" s="64">
        <v>39618</v>
      </c>
      <c r="J61" s="78">
        <v>41804</v>
      </c>
      <c r="K61" s="64">
        <v>45571</v>
      </c>
      <c r="L61" s="92">
        <f t="shared" si="1"/>
        <v>86.773806576917963</v>
      </c>
      <c r="M61" s="93">
        <f t="shared" si="2"/>
        <v>47.488094369704989</v>
      </c>
    </row>
    <row r="62" spans="1:13" ht="31" customHeight="1">
      <c r="A62" s="89"/>
      <c r="B62" s="97">
        <v>674091</v>
      </c>
      <c r="C62" s="64">
        <f>SUM(C6:C61)</f>
        <v>251324</v>
      </c>
      <c r="D62" s="98">
        <f t="shared" si="0"/>
        <v>37.283393488416252</v>
      </c>
      <c r="E62" s="74">
        <f>SUM(E6:E61)</f>
        <v>56790</v>
      </c>
      <c r="F62" s="74">
        <f>SUM(F6:F61)</f>
        <v>78874</v>
      </c>
      <c r="G62" s="73">
        <f>SUM(G6:G61)</f>
        <v>164546</v>
      </c>
      <c r="H62" s="74">
        <f>SUM(H6:H61)</f>
        <v>177380</v>
      </c>
      <c r="I62" s="74">
        <f>SUM(I6:I61)</f>
        <v>180236</v>
      </c>
      <c r="J62" s="78">
        <v>196700</v>
      </c>
      <c r="K62" s="64">
        <v>220174</v>
      </c>
      <c r="L62" s="92">
        <f t="shared" si="1"/>
        <v>87.605640527764962</v>
      </c>
      <c r="M62" s="93">
        <f t="shared" si="2"/>
        <v>32.662355676014073</v>
      </c>
    </row>
  </sheetData>
  <sheetCalcPr fullCalcOnLoad="1"/>
  <mergeCells count="2">
    <mergeCell ref="A2:H2"/>
    <mergeCell ref="A3:H3"/>
  </mergeCells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0" enableFormatConditionsCalculation="0">
    <pageSetUpPr fitToPage="1"/>
  </sheetPr>
  <dimension ref="A1:J69"/>
  <sheetViews>
    <sheetView zoomScale="70" zoomScaleNormal="70" zoomScalePageLayoutView="70" workbookViewId="0">
      <selection activeCell="C11" sqref="C11"/>
    </sheetView>
  </sheetViews>
  <sheetFormatPr baseColWidth="10" defaultColWidth="8.83203125" defaultRowHeight="12"/>
  <cols>
    <col min="1" max="1" width="20.5" customWidth="1"/>
    <col min="2" max="2" width="17.6640625" style="14" customWidth="1"/>
    <col min="3" max="4" width="17.6640625" style="7" customWidth="1"/>
    <col min="5" max="5" width="17.6640625" customWidth="1"/>
    <col min="6" max="6" width="17.6640625" style="7" customWidth="1"/>
    <col min="7" max="7" width="17.6640625" style="11" customWidth="1"/>
    <col min="8" max="8" width="17.6640625" style="1" customWidth="1"/>
    <col min="9" max="10" width="8.83203125" hidden="1" customWidth="1"/>
  </cols>
  <sheetData>
    <row r="1" spans="1:10" ht="55" customHeight="1">
      <c r="B1" s="59"/>
      <c r="C1" s="59"/>
      <c r="D1" s="59"/>
      <c r="E1" s="59"/>
      <c r="F1" s="59"/>
      <c r="G1" s="59"/>
      <c r="H1" s="59"/>
      <c r="I1" s="59"/>
      <c r="J1" s="59"/>
    </row>
    <row r="2" spans="1:10" ht="54.75" customHeight="1">
      <c r="B2" s="59"/>
      <c r="C2" s="59"/>
      <c r="D2" s="59"/>
      <c r="E2" s="59"/>
      <c r="F2" s="59"/>
      <c r="G2" s="59"/>
      <c r="H2" s="59"/>
      <c r="I2" s="59"/>
      <c r="J2" s="59"/>
    </row>
    <row r="3" spans="1:10" ht="56.25" customHeight="1">
      <c r="B3" s="55" t="s">
        <v>73</v>
      </c>
      <c r="C3" s="55" t="s">
        <v>76</v>
      </c>
      <c r="D3" s="55" t="s">
        <v>72</v>
      </c>
      <c r="E3" s="55" t="s">
        <v>77</v>
      </c>
      <c r="F3" s="55" t="s">
        <v>79</v>
      </c>
      <c r="G3" s="56" t="s">
        <v>75</v>
      </c>
      <c r="H3" s="55" t="s">
        <v>74</v>
      </c>
    </row>
    <row r="4" spans="1:10">
      <c r="A4" s="52" t="s">
        <v>12</v>
      </c>
      <c r="B4" s="47">
        <v>5820</v>
      </c>
      <c r="C4" s="32" t="s">
        <v>81</v>
      </c>
      <c r="D4" s="34">
        <v>787</v>
      </c>
      <c r="E4" s="32" t="s">
        <v>81</v>
      </c>
      <c r="F4" s="21">
        <v>4310</v>
      </c>
      <c r="G4" s="3">
        <f>D4/F4</f>
        <v>0.18259860788863108</v>
      </c>
      <c r="H4" s="3">
        <f>D4/B4</f>
        <v>0.13522336769759449</v>
      </c>
    </row>
    <row r="5" spans="1:10">
      <c r="A5" s="52" t="s">
        <v>13</v>
      </c>
      <c r="B5" s="47">
        <v>7447</v>
      </c>
      <c r="C5" s="32" t="s">
        <v>81</v>
      </c>
      <c r="D5" s="22">
        <v>610</v>
      </c>
      <c r="E5" s="32" t="s">
        <v>81</v>
      </c>
      <c r="F5" s="21">
        <v>4373</v>
      </c>
      <c r="G5" s="3">
        <f t="shared" ref="G5:G60" si="0">D5/F5</f>
        <v>0.13949233935513378</v>
      </c>
      <c r="H5" s="3">
        <f t="shared" ref="H5:H60" si="1">D5/B5</f>
        <v>8.1912179401101112E-2</v>
      </c>
    </row>
    <row r="6" spans="1:10">
      <c r="A6" s="52" t="s">
        <v>14</v>
      </c>
      <c r="B6" s="47">
        <v>4117</v>
      </c>
      <c r="C6" s="32" t="s">
        <v>81</v>
      </c>
      <c r="D6" s="22">
        <v>379</v>
      </c>
      <c r="E6" s="32" t="s">
        <v>81</v>
      </c>
      <c r="F6" s="21">
        <v>2825</v>
      </c>
      <c r="G6" s="3">
        <f t="shared" si="0"/>
        <v>0.13415929203539823</v>
      </c>
      <c r="H6" s="3">
        <f t="shared" si="1"/>
        <v>9.2057323293660426E-2</v>
      </c>
    </row>
    <row r="7" spans="1:10">
      <c r="A7" s="52" t="s">
        <v>15</v>
      </c>
      <c r="B7" s="47">
        <v>3098</v>
      </c>
      <c r="C7" s="32" t="s">
        <v>81</v>
      </c>
      <c r="D7" s="22">
        <v>601</v>
      </c>
      <c r="E7" s="32" t="s">
        <v>81</v>
      </c>
      <c r="F7" s="21">
        <v>2387</v>
      </c>
      <c r="G7" s="3">
        <f t="shared" si="0"/>
        <v>0.25178047758692917</v>
      </c>
      <c r="H7" s="3">
        <f t="shared" si="1"/>
        <v>0.19399612653324724</v>
      </c>
    </row>
    <row r="8" spans="1:10">
      <c r="A8" s="52" t="s">
        <v>16</v>
      </c>
      <c r="B8" s="47">
        <v>7281</v>
      </c>
      <c r="C8" s="32" t="s">
        <v>81</v>
      </c>
      <c r="D8" s="22">
        <v>1141</v>
      </c>
      <c r="E8" s="32" t="s">
        <v>81</v>
      </c>
      <c r="F8" s="21">
        <v>5399</v>
      </c>
      <c r="G8" s="3">
        <f t="shared" si="0"/>
        <v>0.2113354324874977</v>
      </c>
      <c r="H8" s="3">
        <f t="shared" si="1"/>
        <v>0.15670924323581925</v>
      </c>
    </row>
    <row r="9" spans="1:10">
      <c r="A9" s="52" t="s">
        <v>17</v>
      </c>
      <c r="B9" s="6">
        <v>841</v>
      </c>
      <c r="C9" s="32" t="s">
        <v>81</v>
      </c>
      <c r="D9" s="22">
        <v>94</v>
      </c>
      <c r="E9" s="32" t="s">
        <v>81</v>
      </c>
      <c r="F9" s="21">
        <v>720</v>
      </c>
      <c r="G9" s="3">
        <f t="shared" si="0"/>
        <v>0.13055555555555556</v>
      </c>
      <c r="H9" s="3">
        <f t="shared" si="1"/>
        <v>0.1117717003567182</v>
      </c>
    </row>
    <row r="10" spans="1:10">
      <c r="A10" s="52" t="s">
        <v>18</v>
      </c>
      <c r="B10" s="47">
        <v>48508</v>
      </c>
      <c r="C10" s="32" t="s">
        <v>81</v>
      </c>
      <c r="D10" s="22">
        <v>7133</v>
      </c>
      <c r="E10" s="32" t="s">
        <v>81</v>
      </c>
      <c r="F10" s="21">
        <v>34371</v>
      </c>
      <c r="G10" s="3">
        <f t="shared" si="0"/>
        <v>0.20752960344476448</v>
      </c>
      <c r="H10" s="3">
        <f t="shared" si="1"/>
        <v>0.14704790962315495</v>
      </c>
    </row>
    <row r="11" spans="1:10">
      <c r="A11" s="52" t="s">
        <v>19</v>
      </c>
      <c r="B11" s="47">
        <v>4094</v>
      </c>
      <c r="C11" s="32" t="s">
        <v>81</v>
      </c>
      <c r="D11" s="22">
        <v>600</v>
      </c>
      <c r="E11" s="32" t="s">
        <v>81</v>
      </c>
      <c r="F11" s="21">
        <v>2970</v>
      </c>
      <c r="G11" s="3">
        <f t="shared" si="0"/>
        <v>0.20202020202020202</v>
      </c>
      <c r="H11" s="3">
        <f t="shared" si="1"/>
        <v>0.14655593551538837</v>
      </c>
    </row>
    <row r="12" spans="1:10">
      <c r="A12" s="52" t="s">
        <v>20</v>
      </c>
      <c r="B12" s="47">
        <v>7214</v>
      </c>
      <c r="C12" s="32" t="s">
        <v>81</v>
      </c>
      <c r="D12" s="22">
        <v>1066</v>
      </c>
      <c r="E12" s="32" t="s">
        <v>81</v>
      </c>
      <c r="F12" s="21">
        <v>5212</v>
      </c>
      <c r="G12" s="3">
        <f t="shared" si="0"/>
        <v>0.20452801227935533</v>
      </c>
      <c r="H12" s="3">
        <f t="shared" si="1"/>
        <v>0.14776822844469087</v>
      </c>
    </row>
    <row r="13" spans="1:10">
      <c r="A13" s="52" t="s">
        <v>21</v>
      </c>
      <c r="B13" s="47">
        <v>1489</v>
      </c>
      <c r="C13" s="32" t="s">
        <v>81</v>
      </c>
      <c r="D13" s="22">
        <v>204</v>
      </c>
      <c r="E13" s="32" t="s">
        <v>81</v>
      </c>
      <c r="F13" s="21">
        <v>1138</v>
      </c>
      <c r="G13" s="3">
        <f t="shared" si="0"/>
        <v>0.17926186291739896</v>
      </c>
      <c r="H13" s="3">
        <f t="shared" si="1"/>
        <v>0.13700470114170585</v>
      </c>
    </row>
    <row r="14" spans="1:10">
      <c r="A14" s="52" t="s">
        <v>22</v>
      </c>
      <c r="B14" s="47">
        <v>6134</v>
      </c>
      <c r="C14" s="32" t="s">
        <v>81</v>
      </c>
      <c r="D14" s="23">
        <v>1523</v>
      </c>
      <c r="E14" s="32" t="s">
        <v>81</v>
      </c>
      <c r="F14" s="21">
        <v>4558</v>
      </c>
      <c r="G14" s="3">
        <f t="shared" si="0"/>
        <v>0.33413777972795083</v>
      </c>
      <c r="H14" s="3">
        <f t="shared" si="1"/>
        <v>0.24828822954026736</v>
      </c>
    </row>
    <row r="15" spans="1:10">
      <c r="A15" s="52" t="s">
        <v>23</v>
      </c>
      <c r="B15" s="47">
        <v>6852</v>
      </c>
      <c r="C15" s="32" t="s">
        <v>81</v>
      </c>
      <c r="D15" s="22">
        <v>1015</v>
      </c>
      <c r="E15" s="32" t="s">
        <v>81</v>
      </c>
      <c r="F15" s="21">
        <v>4636</v>
      </c>
      <c r="G15" s="3">
        <f t="shared" si="0"/>
        <v>0.21893874029335633</v>
      </c>
      <c r="H15" s="3">
        <f t="shared" si="1"/>
        <v>0.14813193228254523</v>
      </c>
    </row>
    <row r="16" spans="1:10">
      <c r="A16" s="52" t="s">
        <v>24</v>
      </c>
      <c r="B16" s="47">
        <v>1892</v>
      </c>
      <c r="C16" s="32" t="s">
        <v>81</v>
      </c>
      <c r="D16" s="22">
        <v>258</v>
      </c>
      <c r="E16" s="32" t="s">
        <v>81</v>
      </c>
      <c r="F16" s="21">
        <v>1509</v>
      </c>
      <c r="G16" s="3">
        <f t="shared" si="0"/>
        <v>0.1709741550695825</v>
      </c>
      <c r="H16" s="3">
        <f t="shared" si="1"/>
        <v>0.13636363636363635</v>
      </c>
    </row>
    <row r="17" spans="1:8">
      <c r="A17" s="52" t="s">
        <v>25</v>
      </c>
      <c r="B17" s="47">
        <v>8256</v>
      </c>
      <c r="C17" s="32" t="s">
        <v>81</v>
      </c>
      <c r="D17" s="24">
        <v>1637</v>
      </c>
      <c r="E17" s="32" t="s">
        <v>81</v>
      </c>
      <c r="F17" s="21">
        <v>6127</v>
      </c>
      <c r="G17" s="3">
        <f t="shared" si="0"/>
        <v>0.26717806430553287</v>
      </c>
      <c r="H17" s="3">
        <f t="shared" si="1"/>
        <v>0.19828003875968991</v>
      </c>
    </row>
    <row r="18" spans="1:8">
      <c r="A18" s="52" t="s">
        <v>26</v>
      </c>
      <c r="B18" s="47">
        <v>55138</v>
      </c>
      <c r="C18" s="32" t="s">
        <v>81</v>
      </c>
      <c r="D18" s="22">
        <v>8181</v>
      </c>
      <c r="E18" s="32" t="s">
        <v>81</v>
      </c>
      <c r="F18" s="21">
        <v>38941</v>
      </c>
      <c r="G18" s="3">
        <f t="shared" si="0"/>
        <v>0.2100870547751727</v>
      </c>
      <c r="H18" s="3">
        <f t="shared" si="1"/>
        <v>0.1483731727665131</v>
      </c>
    </row>
    <row r="19" spans="1:8">
      <c r="A19" s="52" t="s">
        <v>27</v>
      </c>
      <c r="B19" s="47">
        <v>55936</v>
      </c>
      <c r="C19" s="32" t="s">
        <v>81</v>
      </c>
      <c r="D19" s="22">
        <v>7852</v>
      </c>
      <c r="E19" s="32" t="s">
        <v>81</v>
      </c>
      <c r="F19" s="21">
        <v>40103</v>
      </c>
      <c r="G19" s="3">
        <f t="shared" si="0"/>
        <v>0.19579582574869711</v>
      </c>
      <c r="H19" s="3">
        <f t="shared" si="1"/>
        <v>0.14037471395881007</v>
      </c>
    </row>
    <row r="20" spans="1:8">
      <c r="A20" s="52" t="s">
        <v>28</v>
      </c>
      <c r="B20" s="6">
        <v>916</v>
      </c>
      <c r="C20" s="32" t="s">
        <v>81</v>
      </c>
      <c r="D20" s="22">
        <v>102</v>
      </c>
      <c r="E20" s="32" t="s">
        <v>81</v>
      </c>
      <c r="F20" s="21">
        <v>662</v>
      </c>
      <c r="G20" s="3">
        <f t="shared" si="0"/>
        <v>0.15407854984894259</v>
      </c>
      <c r="H20" s="3">
        <f t="shared" si="1"/>
        <v>0.11135371179039301</v>
      </c>
    </row>
    <row r="21" spans="1:8">
      <c r="A21" s="52" t="s">
        <v>29</v>
      </c>
      <c r="B21" s="47">
        <v>7745</v>
      </c>
      <c r="C21" s="32" t="s">
        <v>81</v>
      </c>
      <c r="D21" s="22">
        <v>979</v>
      </c>
      <c r="E21" s="32" t="s">
        <v>81</v>
      </c>
      <c r="F21" s="21">
        <v>4629</v>
      </c>
      <c r="G21" s="3">
        <f t="shared" si="0"/>
        <v>0.21149276301577014</v>
      </c>
      <c r="H21" s="3">
        <f t="shared" si="1"/>
        <v>0.1264041316978696</v>
      </c>
    </row>
    <row r="22" spans="1:8">
      <c r="A22" s="52" t="s">
        <v>30</v>
      </c>
      <c r="B22" s="6">
        <v>638</v>
      </c>
      <c r="C22" s="32" t="s">
        <v>81</v>
      </c>
      <c r="D22" s="22">
        <v>97</v>
      </c>
      <c r="E22" s="32" t="s">
        <v>81</v>
      </c>
      <c r="F22" s="21">
        <v>524</v>
      </c>
      <c r="G22" s="3">
        <f t="shared" si="0"/>
        <v>0.1851145038167939</v>
      </c>
      <c r="H22" s="3">
        <f t="shared" si="1"/>
        <v>0.15203761755485892</v>
      </c>
    </row>
    <row r="23" spans="1:8">
      <c r="A23" s="52" t="s">
        <v>31</v>
      </c>
      <c r="B23" s="47">
        <v>2311</v>
      </c>
      <c r="C23" s="32" t="s">
        <v>81</v>
      </c>
      <c r="D23" s="22">
        <v>403</v>
      </c>
      <c r="E23" s="32" t="s">
        <v>81</v>
      </c>
      <c r="F23" s="21">
        <v>1730</v>
      </c>
      <c r="G23" s="3">
        <f t="shared" si="0"/>
        <v>0.23294797687861271</v>
      </c>
      <c r="H23" s="3">
        <f t="shared" si="1"/>
        <v>0.17438338381652965</v>
      </c>
    </row>
    <row r="24" spans="1:8">
      <c r="A24" s="52" t="s">
        <v>32</v>
      </c>
      <c r="B24" s="47">
        <v>9865</v>
      </c>
      <c r="C24" s="32" t="s">
        <v>81</v>
      </c>
      <c r="D24" s="22">
        <v>1539</v>
      </c>
      <c r="E24" s="32" t="s">
        <v>81</v>
      </c>
      <c r="F24" s="21">
        <v>6782</v>
      </c>
      <c r="G24" s="3">
        <f t="shared" si="0"/>
        <v>0.22692421114715422</v>
      </c>
      <c r="H24" s="3">
        <f t="shared" si="1"/>
        <v>0.15600608210846426</v>
      </c>
    </row>
    <row r="25" spans="1:8">
      <c r="A25" s="52" t="s">
        <v>33</v>
      </c>
      <c r="B25" s="47">
        <v>7738</v>
      </c>
      <c r="C25" s="32" t="s">
        <v>81</v>
      </c>
      <c r="D25" s="22">
        <v>1106</v>
      </c>
      <c r="E25" s="32" t="s">
        <v>81</v>
      </c>
      <c r="F25" s="21">
        <v>5924</v>
      </c>
      <c r="G25" s="3">
        <f t="shared" si="0"/>
        <v>0.18669817690749493</v>
      </c>
      <c r="H25" s="3">
        <f t="shared" si="1"/>
        <v>0.14293098991987593</v>
      </c>
    </row>
    <row r="26" spans="1:8">
      <c r="A26" s="52" t="s">
        <v>34</v>
      </c>
      <c r="B26" s="47">
        <v>1557</v>
      </c>
      <c r="C26" s="32" t="s">
        <v>81</v>
      </c>
      <c r="D26" s="22">
        <v>214</v>
      </c>
      <c r="E26" s="32" t="s">
        <v>81</v>
      </c>
      <c r="F26" s="21">
        <v>1295</v>
      </c>
      <c r="G26" s="3">
        <f t="shared" si="0"/>
        <v>0.16525096525096525</v>
      </c>
      <c r="H26" s="3">
        <f t="shared" si="1"/>
        <v>0.13744380218368657</v>
      </c>
    </row>
    <row r="27" spans="1:8">
      <c r="A27" s="52" t="s">
        <v>35</v>
      </c>
      <c r="B27" s="47">
        <v>18268</v>
      </c>
      <c r="C27" s="32" t="s">
        <v>81</v>
      </c>
      <c r="D27" s="22">
        <v>3096</v>
      </c>
      <c r="E27" s="32" t="s">
        <v>81</v>
      </c>
      <c r="F27" s="21">
        <v>12702</v>
      </c>
      <c r="G27" s="3">
        <f t="shared" si="0"/>
        <v>0.2437411431270666</v>
      </c>
      <c r="H27" s="3">
        <f t="shared" si="1"/>
        <v>0.16947668053426757</v>
      </c>
    </row>
    <row r="28" spans="1:8">
      <c r="A28" s="52" t="s">
        <v>36</v>
      </c>
      <c r="B28" s="47">
        <v>37951</v>
      </c>
      <c r="C28" s="32" t="s">
        <v>81</v>
      </c>
      <c r="D28" s="22">
        <v>7383</v>
      </c>
      <c r="E28" s="32" t="s">
        <v>81</v>
      </c>
      <c r="F28" s="21">
        <v>30658</v>
      </c>
      <c r="G28" s="3">
        <f t="shared" si="0"/>
        <v>0.24081805727705655</v>
      </c>
      <c r="H28" s="3">
        <f t="shared" si="1"/>
        <v>0.1945403283180944</v>
      </c>
    </row>
    <row r="29" spans="1:8">
      <c r="A29" s="52" t="s">
        <v>37</v>
      </c>
      <c r="B29" s="47">
        <v>1349</v>
      </c>
      <c r="C29" s="32" t="s">
        <v>81</v>
      </c>
      <c r="D29" s="22">
        <v>288</v>
      </c>
      <c r="E29" s="32" t="s">
        <v>81</v>
      </c>
      <c r="F29" s="21">
        <v>1062</v>
      </c>
      <c r="G29" s="3">
        <f t="shared" si="0"/>
        <v>0.2711864406779661</v>
      </c>
      <c r="H29" s="3">
        <f t="shared" si="1"/>
        <v>0.21349147516679021</v>
      </c>
    </row>
    <row r="30" spans="1:8">
      <c r="A30" s="52" t="s">
        <v>38</v>
      </c>
      <c r="B30" s="47">
        <v>12421</v>
      </c>
      <c r="C30" s="32" t="s">
        <v>81</v>
      </c>
      <c r="D30" s="21">
        <v>1825</v>
      </c>
      <c r="E30" s="32" t="s">
        <v>81</v>
      </c>
      <c r="F30" s="21">
        <v>8557</v>
      </c>
      <c r="G30" s="3">
        <f t="shared" si="0"/>
        <v>0.21327568072922753</v>
      </c>
      <c r="H30" s="3">
        <f t="shared" si="1"/>
        <v>0.14692858868046052</v>
      </c>
    </row>
    <row r="31" spans="1:8">
      <c r="A31" s="52" t="s">
        <v>39</v>
      </c>
      <c r="B31" s="47">
        <v>5862</v>
      </c>
      <c r="C31" s="32" t="s">
        <v>81</v>
      </c>
      <c r="D31" s="22">
        <v>723</v>
      </c>
      <c r="E31" s="32" t="s">
        <v>81</v>
      </c>
      <c r="F31" s="21">
        <v>4011</v>
      </c>
      <c r="G31" s="3">
        <f t="shared" si="0"/>
        <v>0.18025430067314885</v>
      </c>
      <c r="H31" s="3">
        <f t="shared" si="1"/>
        <v>0.12333674513817809</v>
      </c>
    </row>
    <row r="32" spans="1:8">
      <c r="A32" s="52" t="s">
        <v>40</v>
      </c>
      <c r="B32" s="47">
        <v>1433</v>
      </c>
      <c r="C32" s="32" t="s">
        <v>81</v>
      </c>
      <c r="D32" s="22">
        <v>248</v>
      </c>
      <c r="E32" s="32" t="s">
        <v>81</v>
      </c>
      <c r="F32" s="21">
        <v>1153</v>
      </c>
      <c r="G32" s="3">
        <f t="shared" si="0"/>
        <v>0.21509106678230702</v>
      </c>
      <c r="H32" s="3">
        <f t="shared" si="1"/>
        <v>0.17306350314026517</v>
      </c>
    </row>
    <row r="33" spans="1:8">
      <c r="A33" s="52" t="s">
        <v>41</v>
      </c>
      <c r="B33" s="47">
        <v>1287</v>
      </c>
      <c r="C33" s="32" t="s">
        <v>81</v>
      </c>
      <c r="D33" s="22">
        <v>242</v>
      </c>
      <c r="E33" s="32" t="s">
        <v>81</v>
      </c>
      <c r="F33" s="21">
        <v>977</v>
      </c>
      <c r="G33" s="3">
        <f t="shared" si="0"/>
        <v>0.24769703172978505</v>
      </c>
      <c r="H33" s="3">
        <f t="shared" si="1"/>
        <v>0.18803418803418803</v>
      </c>
    </row>
    <row r="34" spans="1:8">
      <c r="A34" s="52" t="s">
        <v>42</v>
      </c>
      <c r="B34" s="47">
        <v>2707</v>
      </c>
      <c r="C34" s="32" t="s">
        <v>81</v>
      </c>
      <c r="D34" s="22">
        <v>306</v>
      </c>
      <c r="E34" s="32" t="s">
        <v>81</v>
      </c>
      <c r="F34" s="21">
        <v>1854</v>
      </c>
      <c r="G34" s="3">
        <f t="shared" si="0"/>
        <v>0.1650485436893204</v>
      </c>
      <c r="H34" s="3">
        <f t="shared" si="1"/>
        <v>0.11304026597709642</v>
      </c>
    </row>
    <row r="35" spans="1:8">
      <c r="A35" s="52" t="s">
        <v>43</v>
      </c>
      <c r="B35" s="47">
        <v>78151</v>
      </c>
      <c r="C35" s="32" t="s">
        <v>81</v>
      </c>
      <c r="D35" s="22">
        <v>10449</v>
      </c>
      <c r="E35" s="32" t="s">
        <v>81</v>
      </c>
      <c r="F35" s="21">
        <v>52780</v>
      </c>
      <c r="G35" s="3">
        <f t="shared" si="0"/>
        <v>0.19797271693823418</v>
      </c>
      <c r="H35" s="3">
        <f t="shared" si="1"/>
        <v>0.13370270374019527</v>
      </c>
    </row>
    <row r="36" spans="1:8">
      <c r="A36" s="52" t="s">
        <v>44</v>
      </c>
      <c r="B36" s="47">
        <v>3185</v>
      </c>
      <c r="C36" s="32" t="s">
        <v>81</v>
      </c>
      <c r="D36" s="22">
        <v>526</v>
      </c>
      <c r="E36" s="32" t="s">
        <v>81</v>
      </c>
      <c r="F36" s="21">
        <v>2348</v>
      </c>
      <c r="G36" s="3">
        <f t="shared" si="0"/>
        <v>0.22402044293015333</v>
      </c>
      <c r="H36" s="3">
        <f t="shared" si="1"/>
        <v>0.16514913657770799</v>
      </c>
    </row>
    <row r="37" spans="1:8">
      <c r="A37" s="52" t="s">
        <v>45</v>
      </c>
      <c r="B37" s="47">
        <v>11517</v>
      </c>
      <c r="C37" s="32" t="s">
        <v>81</v>
      </c>
      <c r="D37" s="22">
        <v>1639</v>
      </c>
      <c r="E37" s="32" t="s">
        <v>81</v>
      </c>
      <c r="F37" s="21">
        <v>8283</v>
      </c>
      <c r="G37" s="3">
        <f t="shared" si="0"/>
        <v>0.19787516600265603</v>
      </c>
      <c r="H37" s="3">
        <f t="shared" si="1"/>
        <v>0.14231136580706782</v>
      </c>
    </row>
    <row r="38" spans="1:8">
      <c r="A38" s="52" t="s">
        <v>46</v>
      </c>
      <c r="B38" s="6">
        <v>367</v>
      </c>
      <c r="C38" s="32" t="s">
        <v>81</v>
      </c>
      <c r="D38" s="21">
        <v>66</v>
      </c>
      <c r="E38" s="32" t="s">
        <v>81</v>
      </c>
      <c r="F38" s="21">
        <v>300</v>
      </c>
      <c r="G38" s="3">
        <f t="shared" si="0"/>
        <v>0.22</v>
      </c>
      <c r="H38" s="3">
        <f t="shared" si="1"/>
        <v>0.17983651226158037</v>
      </c>
    </row>
    <row r="39" spans="1:8">
      <c r="A39" s="52" t="s">
        <v>47</v>
      </c>
      <c r="B39" s="47">
        <v>2826</v>
      </c>
      <c r="C39" s="32" t="s">
        <v>81</v>
      </c>
      <c r="D39" s="22">
        <v>391</v>
      </c>
      <c r="E39" s="32" t="s">
        <v>81</v>
      </c>
      <c r="F39" s="21">
        <v>2201</v>
      </c>
      <c r="G39" s="3">
        <f t="shared" si="0"/>
        <v>0.17764652430713312</v>
      </c>
      <c r="H39" s="3">
        <f t="shared" si="1"/>
        <v>0.1383581033262562</v>
      </c>
    </row>
    <row r="40" spans="1:8">
      <c r="A40" s="52" t="s">
        <v>48</v>
      </c>
      <c r="B40" s="47">
        <v>4025</v>
      </c>
      <c r="C40" s="32" t="s">
        <v>81</v>
      </c>
      <c r="D40" s="22">
        <v>725</v>
      </c>
      <c r="E40" s="32" t="s">
        <v>81</v>
      </c>
      <c r="F40" s="21">
        <v>2901</v>
      </c>
      <c r="G40" s="3">
        <f t="shared" si="0"/>
        <v>0.24991382281971733</v>
      </c>
      <c r="H40" s="3">
        <f t="shared" si="1"/>
        <v>0.18012422360248448</v>
      </c>
    </row>
    <row r="41" spans="1:8">
      <c r="A41" s="52" t="s">
        <v>49</v>
      </c>
      <c r="B41" s="47">
        <v>1345</v>
      </c>
      <c r="C41" s="32" t="s">
        <v>81</v>
      </c>
      <c r="D41" s="22">
        <v>233</v>
      </c>
      <c r="E41" s="32" t="s">
        <v>81</v>
      </c>
      <c r="F41" s="21">
        <v>1038</v>
      </c>
      <c r="G41" s="3">
        <f t="shared" si="0"/>
        <v>0.22447013487475914</v>
      </c>
      <c r="H41" s="3">
        <f t="shared" si="1"/>
        <v>0.17323420074349444</v>
      </c>
    </row>
    <row r="42" spans="1:8">
      <c r="A42" s="52" t="s">
        <v>50</v>
      </c>
      <c r="B42" s="47">
        <v>3447</v>
      </c>
      <c r="C42" s="32" t="s">
        <v>81</v>
      </c>
      <c r="D42" s="22">
        <v>494</v>
      </c>
      <c r="E42" s="32" t="s">
        <v>81</v>
      </c>
      <c r="F42" s="21">
        <v>2879</v>
      </c>
      <c r="G42" s="3">
        <f t="shared" si="0"/>
        <v>0.17158735672108372</v>
      </c>
      <c r="H42" s="3">
        <f t="shared" si="1"/>
        <v>0.14331302581955324</v>
      </c>
    </row>
    <row r="43" spans="1:8">
      <c r="A43" s="52" t="s">
        <v>51</v>
      </c>
      <c r="B43" s="6">
        <v>907</v>
      </c>
      <c r="C43" s="32" t="s">
        <v>81</v>
      </c>
      <c r="D43" s="22">
        <v>156</v>
      </c>
      <c r="E43" s="32" t="s">
        <v>81</v>
      </c>
      <c r="F43" s="21">
        <v>736</v>
      </c>
      <c r="G43" s="3">
        <f t="shared" si="0"/>
        <v>0.21195652173913043</v>
      </c>
      <c r="H43" s="3">
        <f t="shared" si="1"/>
        <v>0.17199558985667035</v>
      </c>
    </row>
    <row r="44" spans="1:8">
      <c r="A44" s="52" t="s">
        <v>52</v>
      </c>
      <c r="B44" s="47">
        <v>28840</v>
      </c>
      <c r="C44" s="32" t="s">
        <v>81</v>
      </c>
      <c r="D44" s="23">
        <v>4055</v>
      </c>
      <c r="E44" s="32" t="s">
        <v>81</v>
      </c>
      <c r="F44" s="21">
        <v>20025</v>
      </c>
      <c r="G44" s="3">
        <f t="shared" si="0"/>
        <v>0.20249687890137327</v>
      </c>
      <c r="H44" s="3">
        <f t="shared" si="1"/>
        <v>0.14060332871012482</v>
      </c>
    </row>
    <row r="45" spans="1:8">
      <c r="A45" s="52" t="s">
        <v>53</v>
      </c>
      <c r="B45" s="47">
        <v>6510</v>
      </c>
      <c r="C45" s="32" t="s">
        <v>81</v>
      </c>
      <c r="D45" s="21">
        <v>746</v>
      </c>
      <c r="E45" s="32" t="s">
        <v>81</v>
      </c>
      <c r="F45" s="21">
        <v>4308</v>
      </c>
      <c r="G45" s="3">
        <f t="shared" si="0"/>
        <v>0.17316620241411329</v>
      </c>
      <c r="H45" s="3">
        <f t="shared" si="1"/>
        <v>0.11459293394777266</v>
      </c>
    </row>
    <row r="46" spans="1:8">
      <c r="A46" s="52" t="s">
        <v>54</v>
      </c>
      <c r="B46" s="47">
        <v>6487</v>
      </c>
      <c r="C46" s="32" t="s">
        <v>81</v>
      </c>
      <c r="D46" s="22">
        <v>904</v>
      </c>
      <c r="E46" s="32" t="s">
        <v>81</v>
      </c>
      <c r="F46" s="21">
        <v>4079</v>
      </c>
      <c r="G46" s="3">
        <f t="shared" si="0"/>
        <v>0.22162294680068645</v>
      </c>
      <c r="H46" s="3">
        <f t="shared" si="1"/>
        <v>0.13935563434561429</v>
      </c>
    </row>
    <row r="47" spans="1:8">
      <c r="A47" s="52" t="s">
        <v>55</v>
      </c>
      <c r="B47" s="47">
        <v>5632</v>
      </c>
      <c r="C47" s="32" t="s">
        <v>81</v>
      </c>
      <c r="D47" s="22">
        <v>515</v>
      </c>
      <c r="E47" s="32" t="s">
        <v>81</v>
      </c>
      <c r="F47" s="21">
        <v>3618</v>
      </c>
      <c r="G47" s="3">
        <f t="shared" si="0"/>
        <v>0.14234383637368711</v>
      </c>
      <c r="H47" s="3">
        <f t="shared" si="1"/>
        <v>9.1441761363636367E-2</v>
      </c>
    </row>
    <row r="48" spans="1:8">
      <c r="A48" s="52" t="s">
        <v>56</v>
      </c>
      <c r="B48" s="47">
        <v>7776</v>
      </c>
      <c r="C48" s="32" t="s">
        <v>81</v>
      </c>
      <c r="D48" s="21">
        <v>1077</v>
      </c>
      <c r="E48" s="32" t="s">
        <v>81</v>
      </c>
      <c r="F48" s="21">
        <v>5223</v>
      </c>
      <c r="G48" s="3">
        <f t="shared" si="0"/>
        <v>0.20620333141872488</v>
      </c>
      <c r="H48" s="3">
        <f t="shared" si="1"/>
        <v>0.13850308641975309</v>
      </c>
    </row>
    <row r="49" spans="1:8">
      <c r="A49" s="52" t="s">
        <v>57</v>
      </c>
      <c r="B49" s="47">
        <v>2804</v>
      </c>
      <c r="C49" s="32" t="s">
        <v>81</v>
      </c>
      <c r="D49" s="23">
        <v>591</v>
      </c>
      <c r="E49" s="32" t="s">
        <v>81</v>
      </c>
      <c r="F49" s="21">
        <v>2078</v>
      </c>
      <c r="G49" s="3">
        <f t="shared" si="0"/>
        <v>0.28440808469682388</v>
      </c>
      <c r="H49" s="3">
        <f t="shared" si="1"/>
        <v>0.2107703281027104</v>
      </c>
    </row>
    <row r="50" spans="1:8">
      <c r="A50" s="52" t="s">
        <v>58</v>
      </c>
      <c r="B50" s="47">
        <v>23305</v>
      </c>
      <c r="C50" s="32" t="s">
        <v>81</v>
      </c>
      <c r="D50" s="22">
        <v>4226</v>
      </c>
      <c r="E50" s="32" t="s">
        <v>81</v>
      </c>
      <c r="F50" s="21">
        <v>16170</v>
      </c>
      <c r="G50" s="3">
        <f t="shared" si="0"/>
        <v>0.2613481756338899</v>
      </c>
      <c r="H50" s="3">
        <f t="shared" si="1"/>
        <v>0.18133447757991847</v>
      </c>
    </row>
    <row r="51" spans="1:8">
      <c r="A51" s="52" t="s">
        <v>59</v>
      </c>
      <c r="B51" s="47">
        <v>5461</v>
      </c>
      <c r="C51" s="32" t="s">
        <v>81</v>
      </c>
      <c r="D51" s="22">
        <v>813</v>
      </c>
      <c r="E51" s="32" t="s">
        <v>81</v>
      </c>
      <c r="F51" s="21">
        <v>4306</v>
      </c>
      <c r="G51" s="3">
        <f t="shared" si="0"/>
        <v>0.18880631676730145</v>
      </c>
      <c r="H51" s="3">
        <f t="shared" si="1"/>
        <v>0.1488738326313862</v>
      </c>
    </row>
    <row r="52" spans="1:8">
      <c r="A52" s="52" t="s">
        <v>60</v>
      </c>
      <c r="B52" s="47">
        <v>2611</v>
      </c>
      <c r="C52" s="32" t="s">
        <v>81</v>
      </c>
      <c r="D52" s="22">
        <v>447</v>
      </c>
      <c r="E52" s="32" t="s">
        <v>81</v>
      </c>
      <c r="F52" s="21">
        <v>2005</v>
      </c>
      <c r="G52" s="3">
        <f t="shared" si="0"/>
        <v>0.2229426433915212</v>
      </c>
      <c r="H52" s="3">
        <f t="shared" si="1"/>
        <v>0.17119877441593259</v>
      </c>
    </row>
    <row r="53" spans="1:8">
      <c r="A53" s="52" t="s">
        <v>61</v>
      </c>
      <c r="B53" s="47">
        <v>4312</v>
      </c>
      <c r="C53" s="32" t="s">
        <v>81</v>
      </c>
      <c r="D53" s="22">
        <v>755</v>
      </c>
      <c r="E53" s="32" t="s">
        <v>81</v>
      </c>
      <c r="F53" s="21">
        <v>3437</v>
      </c>
      <c r="G53" s="3">
        <f t="shared" si="0"/>
        <v>0.21966831539132964</v>
      </c>
      <c r="H53" s="3">
        <f t="shared" si="1"/>
        <v>0.17509276437847868</v>
      </c>
    </row>
    <row r="54" spans="1:8">
      <c r="A54" s="52" t="s">
        <v>62</v>
      </c>
      <c r="B54" s="47">
        <v>3221</v>
      </c>
      <c r="C54" s="32" t="s">
        <v>81</v>
      </c>
      <c r="D54" s="22">
        <v>465</v>
      </c>
      <c r="E54" s="32" t="s">
        <v>81</v>
      </c>
      <c r="F54" s="21">
        <v>2337</v>
      </c>
      <c r="G54" s="3">
        <f t="shared" si="0"/>
        <v>0.19897304236200256</v>
      </c>
      <c r="H54" s="3">
        <f t="shared" si="1"/>
        <v>0.14436510400496741</v>
      </c>
    </row>
    <row r="55" spans="1:8">
      <c r="A55" s="52" t="s">
        <v>63</v>
      </c>
      <c r="B55" s="6">
        <v>647</v>
      </c>
      <c r="C55" s="32" t="s">
        <v>81</v>
      </c>
      <c r="D55" s="22">
        <v>65</v>
      </c>
      <c r="E55" s="32" t="s">
        <v>81</v>
      </c>
      <c r="F55" s="21">
        <v>486</v>
      </c>
      <c r="G55" s="3">
        <f t="shared" si="0"/>
        <v>0.13374485596707819</v>
      </c>
      <c r="H55" s="3">
        <f t="shared" si="1"/>
        <v>0.10046367851622875</v>
      </c>
    </row>
    <row r="56" spans="1:8">
      <c r="A56" s="52" t="s">
        <v>64</v>
      </c>
      <c r="B56" s="47">
        <v>5105</v>
      </c>
      <c r="C56" s="32" t="s">
        <v>81</v>
      </c>
      <c r="D56" s="22">
        <v>1351</v>
      </c>
      <c r="E56" s="32" t="s">
        <v>81</v>
      </c>
      <c r="F56" s="21">
        <v>4111</v>
      </c>
      <c r="G56" s="3">
        <f t="shared" si="0"/>
        <v>0.32863050352712236</v>
      </c>
      <c r="H56" s="3">
        <f t="shared" si="1"/>
        <v>0.26464250734573946</v>
      </c>
    </row>
    <row r="57" spans="1:8">
      <c r="A57" s="52" t="s">
        <v>65</v>
      </c>
      <c r="B57" s="47">
        <v>1352</v>
      </c>
      <c r="C57" s="32" t="s">
        <v>81</v>
      </c>
      <c r="D57" s="22">
        <v>229</v>
      </c>
      <c r="E57" s="32" t="s">
        <v>81</v>
      </c>
      <c r="F57" s="21">
        <v>1012</v>
      </c>
      <c r="G57" s="3">
        <f t="shared" si="0"/>
        <v>0.22628458498023715</v>
      </c>
      <c r="H57" s="3">
        <f t="shared" si="1"/>
        <v>0.16937869822485208</v>
      </c>
    </row>
    <row r="58" spans="1:8">
      <c r="A58" s="52" t="s">
        <v>66</v>
      </c>
      <c r="B58" s="6">
        <v>824</v>
      </c>
      <c r="C58" s="32" t="s">
        <v>81</v>
      </c>
      <c r="D58" s="22">
        <v>104</v>
      </c>
      <c r="E58" s="32" t="s">
        <v>81</v>
      </c>
      <c r="F58" s="21">
        <v>567</v>
      </c>
      <c r="G58" s="3">
        <f t="shared" si="0"/>
        <v>0.18342151675485008</v>
      </c>
      <c r="H58" s="3">
        <f t="shared" si="1"/>
        <v>0.12621359223300971</v>
      </c>
    </row>
    <row r="59" spans="1:8">
      <c r="A59" s="52" t="s">
        <v>67</v>
      </c>
      <c r="B59" s="47">
        <v>91652</v>
      </c>
      <c r="C59" s="32" t="s">
        <v>81</v>
      </c>
      <c r="D59" s="22">
        <v>17530</v>
      </c>
      <c r="E59" s="32" t="s">
        <v>81</v>
      </c>
      <c r="F59" s="21">
        <v>66769</v>
      </c>
      <c r="G59" s="3">
        <f t="shared" si="0"/>
        <v>0.26254699036978241</v>
      </c>
      <c r="H59" s="3">
        <f t="shared" si="1"/>
        <v>0.19126696635097978</v>
      </c>
    </row>
    <row r="60" spans="1:8">
      <c r="A60" s="4" t="s">
        <v>69</v>
      </c>
      <c r="B60" s="48">
        <f>SUM(B4:B59)</f>
        <v>638474</v>
      </c>
      <c r="C60" s="30" t="s">
        <v>81</v>
      </c>
      <c r="D60" s="25">
        <f>SUM(D4:D59)</f>
        <v>100184</v>
      </c>
      <c r="E60" s="30" t="s">
        <v>81</v>
      </c>
      <c r="F60" s="49">
        <f>SUM(F4:F59)</f>
        <v>456096</v>
      </c>
      <c r="G60" s="5">
        <f t="shared" si="0"/>
        <v>0.21965551112046586</v>
      </c>
      <c r="H60" s="5">
        <f t="shared" si="1"/>
        <v>0.15691163618252271</v>
      </c>
    </row>
    <row r="61" spans="1:8" ht="13.25" customHeight="1">
      <c r="B61" s="86" t="s">
        <v>73</v>
      </c>
      <c r="C61" s="86" t="s">
        <v>76</v>
      </c>
      <c r="D61" s="86" t="s">
        <v>70</v>
      </c>
      <c r="E61" s="86" t="s">
        <v>78</v>
      </c>
      <c r="F61" s="86" t="s">
        <v>80</v>
      </c>
      <c r="G61" s="87" t="s">
        <v>75</v>
      </c>
      <c r="H61" s="86" t="s">
        <v>74</v>
      </c>
    </row>
    <row r="62" spans="1:8" ht="31.5" customHeight="1">
      <c r="B62" s="86"/>
      <c r="C62" s="86"/>
      <c r="D62" s="86"/>
      <c r="E62" s="86" t="s">
        <v>71</v>
      </c>
      <c r="F62" s="86"/>
      <c r="G62" s="87"/>
      <c r="H62" s="86"/>
    </row>
    <row r="63" spans="1:8">
      <c r="B63" s="86"/>
      <c r="C63" s="86"/>
      <c r="D63" s="86"/>
      <c r="E63" s="86"/>
      <c r="F63" s="86"/>
      <c r="G63" s="87"/>
      <c r="H63" s="86"/>
    </row>
    <row r="64" spans="1:8">
      <c r="E64" s="2"/>
    </row>
    <row r="65" spans="1:5">
      <c r="C65" s="12"/>
      <c r="D65" s="12"/>
      <c r="E65" s="2"/>
    </row>
    <row r="66" spans="1:5">
      <c r="A66" s="4"/>
      <c r="C66" s="13"/>
      <c r="D66" s="13"/>
      <c r="E66" s="2"/>
    </row>
    <row r="67" spans="1:5">
      <c r="A67" s="4"/>
      <c r="E67" s="2"/>
    </row>
    <row r="68" spans="1:5">
      <c r="A68" s="4"/>
      <c r="E68" s="2"/>
    </row>
    <row r="69" spans="1:5">
      <c r="E69" s="2"/>
    </row>
  </sheetData>
  <sheetCalcPr fullCalcOnLoad="1"/>
  <mergeCells count="7">
    <mergeCell ref="G61:G63"/>
    <mergeCell ref="H61:H63"/>
    <mergeCell ref="B61:B63"/>
    <mergeCell ref="C61:C63"/>
    <mergeCell ref="D61:D63"/>
    <mergeCell ref="E61:E63"/>
    <mergeCell ref="F61:F63"/>
  </mergeCells>
  <phoneticPr fontId="9" type="noConversion"/>
  <dataValidations count="1">
    <dataValidation type="whole" allowBlank="1" showErrorMessage="1" errorTitle="Please review your input" error="Only numeric data is allowed for the contents of this cell. Otherwise, leave the cell blank." sqref="C4:D59">
      <formula1>0</formula1>
      <formula2>9999999</formula2>
    </dataValidation>
  </dataValidations>
  <printOptions horizontalCentered="1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1" enableFormatConditionsCalculation="0">
    <pageSetUpPr fitToPage="1"/>
  </sheetPr>
  <dimension ref="A1:J69"/>
  <sheetViews>
    <sheetView zoomScale="70" zoomScaleNormal="70" zoomScalePageLayoutView="70" workbookViewId="0">
      <selection activeCell="C11" sqref="C11"/>
    </sheetView>
  </sheetViews>
  <sheetFormatPr baseColWidth="10" defaultColWidth="8.83203125" defaultRowHeight="12"/>
  <cols>
    <col min="1" max="1" width="20.5" customWidth="1"/>
    <col min="2" max="2" width="17.6640625" style="14" customWidth="1"/>
    <col min="3" max="4" width="17.6640625" style="7" customWidth="1"/>
    <col min="5" max="5" width="17.6640625" customWidth="1"/>
    <col min="6" max="6" width="17.6640625" style="7" customWidth="1"/>
    <col min="7" max="7" width="17.6640625" style="11" customWidth="1"/>
    <col min="8" max="8" width="17.6640625" style="1" customWidth="1"/>
    <col min="9" max="10" width="8.83203125" hidden="1" customWidth="1"/>
  </cols>
  <sheetData>
    <row r="1" spans="1:10" ht="55" customHeight="1">
      <c r="B1" s="59"/>
      <c r="C1" s="59"/>
      <c r="D1" s="59"/>
      <c r="E1" s="59"/>
      <c r="F1" s="59"/>
      <c r="G1" s="59"/>
      <c r="H1" s="59"/>
      <c r="I1" s="59"/>
      <c r="J1" s="59"/>
    </row>
    <row r="2" spans="1:10" ht="54.75" customHeight="1">
      <c r="B2" s="59"/>
      <c r="C2" s="59"/>
      <c r="D2" s="59"/>
      <c r="E2" s="59"/>
      <c r="F2" s="59"/>
      <c r="G2" s="59"/>
      <c r="H2" s="59"/>
      <c r="I2" s="59"/>
      <c r="J2" s="59"/>
    </row>
    <row r="3" spans="1:10" ht="56.25" customHeight="1">
      <c r="B3" s="55" t="s">
        <v>73</v>
      </c>
      <c r="C3" s="55" t="s">
        <v>76</v>
      </c>
      <c r="D3" s="55" t="s">
        <v>72</v>
      </c>
      <c r="E3" s="55" t="s">
        <v>77</v>
      </c>
      <c r="F3" s="55" t="s">
        <v>79</v>
      </c>
      <c r="G3" s="56" t="s">
        <v>75</v>
      </c>
      <c r="H3" s="55" t="s">
        <v>74</v>
      </c>
    </row>
    <row r="4" spans="1:10">
      <c r="A4" s="52" t="s">
        <v>12</v>
      </c>
      <c r="B4" s="47">
        <v>6470</v>
      </c>
      <c r="C4" s="32" t="s">
        <v>81</v>
      </c>
      <c r="D4" s="34">
        <v>800</v>
      </c>
      <c r="E4" s="32" t="s">
        <v>81</v>
      </c>
      <c r="F4" s="21">
        <v>4252</v>
      </c>
      <c r="G4" s="3">
        <f>D4/F4</f>
        <v>0.18814675446848542</v>
      </c>
      <c r="H4" s="3">
        <f>D4/B4</f>
        <v>0.12364760432766615</v>
      </c>
    </row>
    <row r="5" spans="1:10">
      <c r="A5" s="52" t="s">
        <v>13</v>
      </c>
      <c r="B5" s="47">
        <v>7374</v>
      </c>
      <c r="C5" s="32" t="s">
        <v>81</v>
      </c>
      <c r="D5" s="22">
        <v>38</v>
      </c>
      <c r="E5" s="32" t="s">
        <v>81</v>
      </c>
      <c r="F5" s="21">
        <v>4253</v>
      </c>
      <c r="G5" s="3">
        <f t="shared" ref="G5:G60" si="0">D5/F5</f>
        <v>8.9348695038796149E-3</v>
      </c>
      <c r="H5" s="3">
        <f t="shared" ref="H5:H60" si="1">D5/B5</f>
        <v>5.1532411174396529E-3</v>
      </c>
    </row>
    <row r="6" spans="1:10">
      <c r="A6" s="52" t="s">
        <v>14</v>
      </c>
      <c r="B6" s="47">
        <v>4614</v>
      </c>
      <c r="C6" s="32" t="s">
        <v>81</v>
      </c>
      <c r="D6" s="22">
        <v>306</v>
      </c>
      <c r="E6" s="32" t="s">
        <v>81</v>
      </c>
      <c r="F6" s="21">
        <v>2808</v>
      </c>
      <c r="G6" s="3">
        <f t="shared" si="0"/>
        <v>0.10897435897435898</v>
      </c>
      <c r="H6" s="3">
        <f t="shared" si="1"/>
        <v>6.6319895968790635E-2</v>
      </c>
    </row>
    <row r="7" spans="1:10">
      <c r="A7" s="52" t="s">
        <v>15</v>
      </c>
      <c r="B7" s="47">
        <v>3507</v>
      </c>
      <c r="C7" s="32" t="s">
        <v>81</v>
      </c>
      <c r="D7" s="22">
        <v>316</v>
      </c>
      <c r="E7" s="32" t="s">
        <v>81</v>
      </c>
      <c r="F7" s="21">
        <v>2121</v>
      </c>
      <c r="G7" s="3">
        <f t="shared" si="0"/>
        <v>0.14898632720414898</v>
      </c>
      <c r="H7" s="3">
        <f t="shared" si="1"/>
        <v>9.010550327915598E-2</v>
      </c>
    </row>
    <row r="8" spans="1:10">
      <c r="A8" s="52" t="s">
        <v>16</v>
      </c>
      <c r="B8" s="47">
        <v>7868</v>
      </c>
      <c r="C8" s="32" t="s">
        <v>81</v>
      </c>
      <c r="D8" s="22">
        <v>17</v>
      </c>
      <c r="E8" s="32" t="s">
        <v>81</v>
      </c>
      <c r="F8" s="21">
        <v>4958</v>
      </c>
      <c r="G8" s="3">
        <f t="shared" si="0"/>
        <v>3.4288019362646227E-3</v>
      </c>
      <c r="H8" s="3">
        <f t="shared" si="1"/>
        <v>2.1606507371631925E-3</v>
      </c>
    </row>
    <row r="9" spans="1:10">
      <c r="A9" s="52" t="s">
        <v>17</v>
      </c>
      <c r="B9" s="6">
        <v>1012</v>
      </c>
      <c r="C9" s="32" t="s">
        <v>81</v>
      </c>
      <c r="D9" s="22">
        <v>50</v>
      </c>
      <c r="E9" s="32" t="s">
        <v>81</v>
      </c>
      <c r="F9" s="21">
        <v>649</v>
      </c>
      <c r="G9" s="3">
        <f t="shared" si="0"/>
        <v>7.7041602465331274E-2</v>
      </c>
      <c r="H9" s="3">
        <f t="shared" si="1"/>
        <v>4.9407114624505928E-2</v>
      </c>
    </row>
    <row r="10" spans="1:10">
      <c r="A10" s="52" t="s">
        <v>18</v>
      </c>
      <c r="B10" s="47">
        <v>57016</v>
      </c>
      <c r="C10" s="32" t="s">
        <v>81</v>
      </c>
      <c r="D10" s="22">
        <v>5646</v>
      </c>
      <c r="E10" s="32" t="s">
        <v>81</v>
      </c>
      <c r="F10" s="21">
        <v>33716</v>
      </c>
      <c r="G10" s="3">
        <f t="shared" si="0"/>
        <v>0.1674575869023609</v>
      </c>
      <c r="H10" s="3">
        <f t="shared" si="1"/>
        <v>9.9024835133997471E-2</v>
      </c>
    </row>
    <row r="11" spans="1:10">
      <c r="A11" s="52" t="s">
        <v>19</v>
      </c>
      <c r="B11" s="47">
        <v>3801</v>
      </c>
      <c r="C11" s="32" t="s">
        <v>81</v>
      </c>
      <c r="D11" s="22">
        <v>435</v>
      </c>
      <c r="E11" s="32" t="s">
        <v>81</v>
      </c>
      <c r="F11" s="21">
        <v>2925</v>
      </c>
      <c r="G11" s="3">
        <f t="shared" si="0"/>
        <v>0.14871794871794872</v>
      </c>
      <c r="H11" s="3">
        <f t="shared" si="1"/>
        <v>0.11444356748224152</v>
      </c>
    </row>
    <row r="12" spans="1:10">
      <c r="A12" s="52" t="s">
        <v>20</v>
      </c>
      <c r="B12" s="47">
        <v>9099</v>
      </c>
      <c r="C12" s="32" t="s">
        <v>81</v>
      </c>
      <c r="D12" s="22">
        <v>871</v>
      </c>
      <c r="E12" s="32" t="s">
        <v>81</v>
      </c>
      <c r="F12" s="21">
        <v>5088</v>
      </c>
      <c r="G12" s="3">
        <f t="shared" si="0"/>
        <v>0.17118710691823899</v>
      </c>
      <c r="H12" s="3">
        <f t="shared" si="1"/>
        <v>9.5724804923617984E-2</v>
      </c>
    </row>
    <row r="13" spans="1:10">
      <c r="A13" s="52" t="s">
        <v>21</v>
      </c>
      <c r="B13" s="47">
        <v>1626</v>
      </c>
      <c r="C13" s="32" t="s">
        <v>81</v>
      </c>
      <c r="D13" s="22">
        <v>159</v>
      </c>
      <c r="E13" s="32" t="s">
        <v>81</v>
      </c>
      <c r="F13" s="21">
        <v>1140</v>
      </c>
      <c r="G13" s="3">
        <f t="shared" si="0"/>
        <v>0.13947368421052631</v>
      </c>
      <c r="H13" s="3">
        <f t="shared" si="1"/>
        <v>9.7785977859778592E-2</v>
      </c>
    </row>
    <row r="14" spans="1:10">
      <c r="A14" s="52" t="s">
        <v>22</v>
      </c>
      <c r="B14" s="47">
        <v>6721</v>
      </c>
      <c r="C14" s="32" t="s">
        <v>81</v>
      </c>
      <c r="D14" s="23">
        <v>1106</v>
      </c>
      <c r="E14" s="32" t="s">
        <v>81</v>
      </c>
      <c r="F14" s="21">
        <v>4392</v>
      </c>
      <c r="G14" s="3">
        <f t="shared" si="0"/>
        <v>0.2518214936247723</v>
      </c>
      <c r="H14" s="3">
        <f t="shared" si="1"/>
        <v>0.16455884540990923</v>
      </c>
    </row>
    <row r="15" spans="1:10">
      <c r="A15" s="52" t="s">
        <v>23</v>
      </c>
      <c r="B15" s="47">
        <v>7568</v>
      </c>
      <c r="C15" s="32" t="s">
        <v>81</v>
      </c>
      <c r="D15" s="22">
        <v>400</v>
      </c>
      <c r="E15" s="32" t="s">
        <v>81</v>
      </c>
      <c r="F15" s="21">
        <v>4655</v>
      </c>
      <c r="G15" s="3">
        <f t="shared" si="0"/>
        <v>8.5929108485499464E-2</v>
      </c>
      <c r="H15" s="3">
        <f t="shared" si="1"/>
        <v>5.2854122621564484E-2</v>
      </c>
    </row>
    <row r="16" spans="1:10">
      <c r="A16" s="52" t="s">
        <v>24</v>
      </c>
      <c r="B16" s="47">
        <v>2121</v>
      </c>
      <c r="C16" s="32" t="s">
        <v>81</v>
      </c>
      <c r="D16" s="22">
        <v>226</v>
      </c>
      <c r="E16" s="32" t="s">
        <v>81</v>
      </c>
      <c r="F16" s="21">
        <v>1408</v>
      </c>
      <c r="G16" s="3">
        <f t="shared" si="0"/>
        <v>0.16051136363636365</v>
      </c>
      <c r="H16" s="3">
        <f t="shared" si="1"/>
        <v>0.10655351249410655</v>
      </c>
    </row>
    <row r="17" spans="1:8">
      <c r="A17" s="52" t="s">
        <v>25</v>
      </c>
      <c r="B17" s="47">
        <v>9299</v>
      </c>
      <c r="C17" s="32" t="s">
        <v>81</v>
      </c>
      <c r="D17" s="24">
        <v>1105</v>
      </c>
      <c r="E17" s="32" t="s">
        <v>81</v>
      </c>
      <c r="F17" s="21">
        <v>6229</v>
      </c>
      <c r="G17" s="3">
        <f t="shared" si="0"/>
        <v>0.17739605073045434</v>
      </c>
      <c r="H17" s="3">
        <f t="shared" si="1"/>
        <v>0.11882998171846434</v>
      </c>
    </row>
    <row r="18" spans="1:8">
      <c r="A18" s="52" t="s">
        <v>26</v>
      </c>
      <c r="B18" s="47">
        <v>59339</v>
      </c>
      <c r="C18" s="32" t="s">
        <v>81</v>
      </c>
      <c r="D18" s="22">
        <v>5632</v>
      </c>
      <c r="E18" s="32" t="s">
        <v>81</v>
      </c>
      <c r="F18" s="21">
        <v>34614</v>
      </c>
      <c r="G18" s="3">
        <f t="shared" si="0"/>
        <v>0.16270873057144508</v>
      </c>
      <c r="H18" s="3">
        <f t="shared" si="1"/>
        <v>9.4912283658302302E-2</v>
      </c>
    </row>
    <row r="19" spans="1:8">
      <c r="A19" s="52" t="s">
        <v>27</v>
      </c>
      <c r="B19" s="47">
        <v>56574</v>
      </c>
      <c r="C19" s="32" t="s">
        <v>81</v>
      </c>
      <c r="D19" s="22">
        <v>4789</v>
      </c>
      <c r="E19" s="32" t="s">
        <v>81</v>
      </c>
      <c r="F19" s="21">
        <v>32532</v>
      </c>
      <c r="G19" s="3">
        <f t="shared" si="0"/>
        <v>0.14720890200418049</v>
      </c>
      <c r="H19" s="3">
        <f t="shared" si="1"/>
        <v>8.4650192668010035E-2</v>
      </c>
    </row>
    <row r="20" spans="1:8">
      <c r="A20" s="52" t="s">
        <v>28</v>
      </c>
      <c r="B20" s="6">
        <v>1088</v>
      </c>
      <c r="C20" s="32" t="s">
        <v>81</v>
      </c>
      <c r="D20" s="22">
        <v>120</v>
      </c>
      <c r="E20" s="32" t="s">
        <v>81</v>
      </c>
      <c r="F20" s="21">
        <v>749</v>
      </c>
      <c r="G20" s="3">
        <f t="shared" si="0"/>
        <v>0.1602136181575434</v>
      </c>
      <c r="H20" s="3">
        <f t="shared" si="1"/>
        <v>0.11029411764705882</v>
      </c>
    </row>
    <row r="21" spans="1:8">
      <c r="A21" s="52" t="s">
        <v>29</v>
      </c>
      <c r="B21" s="47">
        <v>8639</v>
      </c>
      <c r="C21" s="32" t="s">
        <v>81</v>
      </c>
      <c r="D21" s="22">
        <v>445</v>
      </c>
      <c r="E21" s="32" t="s">
        <v>81</v>
      </c>
      <c r="F21" s="21">
        <v>4335</v>
      </c>
      <c r="G21" s="3">
        <f t="shared" si="0"/>
        <v>0.10265282583621683</v>
      </c>
      <c r="H21" s="3">
        <f t="shared" si="1"/>
        <v>5.1510591503646258E-2</v>
      </c>
    </row>
    <row r="22" spans="1:8">
      <c r="A22" s="52" t="s">
        <v>30</v>
      </c>
      <c r="B22" s="6">
        <v>662</v>
      </c>
      <c r="C22" s="32" t="s">
        <v>81</v>
      </c>
      <c r="D22" s="22">
        <v>50</v>
      </c>
      <c r="E22" s="32" t="s">
        <v>81</v>
      </c>
      <c r="F22" s="21">
        <v>537</v>
      </c>
      <c r="G22" s="3">
        <f t="shared" si="0"/>
        <v>9.3109869646182494E-2</v>
      </c>
      <c r="H22" s="3">
        <f t="shared" si="1"/>
        <v>7.5528700906344406E-2</v>
      </c>
    </row>
    <row r="23" spans="1:8">
      <c r="A23" s="52" t="s">
        <v>31</v>
      </c>
      <c r="B23" s="47">
        <v>2381</v>
      </c>
      <c r="C23" s="32" t="s">
        <v>81</v>
      </c>
      <c r="D23" s="22">
        <v>200</v>
      </c>
      <c r="E23" s="32" t="s">
        <v>81</v>
      </c>
      <c r="F23" s="21">
        <v>1617</v>
      </c>
      <c r="G23" s="3">
        <f t="shared" si="0"/>
        <v>0.12368583797155226</v>
      </c>
      <c r="H23" s="3">
        <f t="shared" si="1"/>
        <v>8.3998320033599333E-2</v>
      </c>
    </row>
    <row r="24" spans="1:8">
      <c r="A24" s="52" t="s">
        <v>32</v>
      </c>
      <c r="B24" s="47">
        <v>11820</v>
      </c>
      <c r="C24" s="32" t="s">
        <v>81</v>
      </c>
      <c r="D24" s="22">
        <v>1500</v>
      </c>
      <c r="E24" s="32" t="s">
        <v>81</v>
      </c>
      <c r="F24" s="21">
        <v>6704</v>
      </c>
      <c r="G24" s="3">
        <f t="shared" si="0"/>
        <v>0.22374701670644392</v>
      </c>
      <c r="H24" s="3">
        <f t="shared" si="1"/>
        <v>0.12690355329949238</v>
      </c>
    </row>
    <row r="25" spans="1:8">
      <c r="A25" s="52" t="s">
        <v>33</v>
      </c>
      <c r="B25" s="47">
        <v>8047</v>
      </c>
      <c r="C25" s="32" t="s">
        <v>81</v>
      </c>
      <c r="D25" s="22">
        <v>750</v>
      </c>
      <c r="E25" s="32" t="s">
        <v>81</v>
      </c>
      <c r="F25" s="21">
        <v>5235</v>
      </c>
      <c r="G25" s="3">
        <f t="shared" si="0"/>
        <v>0.14326647564469913</v>
      </c>
      <c r="H25" s="3">
        <f t="shared" si="1"/>
        <v>9.3202435690319371E-2</v>
      </c>
    </row>
    <row r="26" spans="1:8">
      <c r="A26" s="52" t="s">
        <v>34</v>
      </c>
      <c r="B26" s="47">
        <v>1789</v>
      </c>
      <c r="C26" s="32" t="s">
        <v>81</v>
      </c>
      <c r="D26" s="22">
        <v>125</v>
      </c>
      <c r="E26" s="32" t="s">
        <v>81</v>
      </c>
      <c r="F26" s="21">
        <v>1412</v>
      </c>
      <c r="G26" s="3">
        <f t="shared" si="0"/>
        <v>8.8526912181303111E-2</v>
      </c>
      <c r="H26" s="3">
        <f t="shared" si="1"/>
        <v>6.9871436556735611E-2</v>
      </c>
    </row>
    <row r="27" spans="1:8">
      <c r="A27" s="52" t="s">
        <v>35</v>
      </c>
      <c r="B27" s="47">
        <v>19096</v>
      </c>
      <c r="C27" s="32" t="s">
        <v>81</v>
      </c>
      <c r="D27" s="22">
        <v>1982</v>
      </c>
      <c r="E27" s="32" t="s">
        <v>81</v>
      </c>
      <c r="F27" s="21">
        <v>11580</v>
      </c>
      <c r="G27" s="3">
        <f t="shared" si="0"/>
        <v>0.17115716753022453</v>
      </c>
      <c r="H27" s="3">
        <f t="shared" si="1"/>
        <v>0.10379136992040218</v>
      </c>
    </row>
    <row r="28" spans="1:8">
      <c r="A28" s="52" t="s">
        <v>36</v>
      </c>
      <c r="B28" s="47">
        <v>44023</v>
      </c>
      <c r="C28" s="32" t="s">
        <v>81</v>
      </c>
      <c r="D28" s="22">
        <v>5545</v>
      </c>
      <c r="E28" s="32" t="s">
        <v>81</v>
      </c>
      <c r="F28" s="21">
        <v>27768</v>
      </c>
      <c r="G28" s="3">
        <f t="shared" si="0"/>
        <v>0.19969029098242583</v>
      </c>
      <c r="H28" s="3">
        <f t="shared" si="1"/>
        <v>0.12595688617313677</v>
      </c>
    </row>
    <row r="29" spans="1:8">
      <c r="A29" s="52" t="s">
        <v>37</v>
      </c>
      <c r="B29" s="47">
        <v>1443</v>
      </c>
      <c r="C29" s="32" t="s">
        <v>81</v>
      </c>
      <c r="D29" s="22">
        <v>221</v>
      </c>
      <c r="E29" s="32" t="s">
        <v>81</v>
      </c>
      <c r="F29" s="21">
        <v>1084</v>
      </c>
      <c r="G29" s="3">
        <f t="shared" si="0"/>
        <v>0.20387453874538744</v>
      </c>
      <c r="H29" s="3">
        <f t="shared" si="1"/>
        <v>0.15315315315315314</v>
      </c>
    </row>
    <row r="30" spans="1:8">
      <c r="A30" s="52" t="s">
        <v>38</v>
      </c>
      <c r="B30" s="47">
        <v>13776</v>
      </c>
      <c r="C30" s="32" t="s">
        <v>81</v>
      </c>
      <c r="D30" s="21">
        <v>1066</v>
      </c>
      <c r="E30" s="32" t="s">
        <v>81</v>
      </c>
      <c r="F30" s="21">
        <v>7999</v>
      </c>
      <c r="G30" s="3">
        <f t="shared" si="0"/>
        <v>0.13326665833229154</v>
      </c>
      <c r="H30" s="3">
        <f t="shared" si="1"/>
        <v>7.7380952380952384E-2</v>
      </c>
    </row>
    <row r="31" spans="1:8">
      <c r="A31" s="52" t="s">
        <v>39</v>
      </c>
      <c r="B31" s="47">
        <v>6040</v>
      </c>
      <c r="C31" s="32" t="s">
        <v>81</v>
      </c>
      <c r="D31" s="22">
        <v>596</v>
      </c>
      <c r="E31" s="32" t="s">
        <v>81</v>
      </c>
      <c r="F31" s="21">
        <v>3704</v>
      </c>
      <c r="G31" s="3">
        <f t="shared" si="0"/>
        <v>0.16090712742980562</v>
      </c>
      <c r="H31" s="3">
        <f t="shared" si="1"/>
        <v>9.8675496688741718E-2</v>
      </c>
    </row>
    <row r="32" spans="1:8">
      <c r="A32" s="52" t="s">
        <v>40</v>
      </c>
      <c r="B32" s="47">
        <v>1587</v>
      </c>
      <c r="C32" s="32" t="s">
        <v>81</v>
      </c>
      <c r="D32" s="22">
        <v>218</v>
      </c>
      <c r="E32" s="32" t="s">
        <v>81</v>
      </c>
      <c r="F32" s="21">
        <v>1160</v>
      </c>
      <c r="G32" s="3">
        <f t="shared" si="0"/>
        <v>0.18793103448275861</v>
      </c>
      <c r="H32" s="3">
        <f t="shared" si="1"/>
        <v>0.13736609955891618</v>
      </c>
    </row>
    <row r="33" spans="1:8">
      <c r="A33" s="52" t="s">
        <v>41</v>
      </c>
      <c r="B33" s="47">
        <v>1375</v>
      </c>
      <c r="C33" s="32" t="s">
        <v>81</v>
      </c>
      <c r="D33" s="22">
        <v>170</v>
      </c>
      <c r="E33" s="32" t="s">
        <v>81</v>
      </c>
      <c r="F33" s="21">
        <v>948</v>
      </c>
      <c r="G33" s="3">
        <f t="shared" si="0"/>
        <v>0.17932489451476794</v>
      </c>
      <c r="H33" s="3">
        <f t="shared" si="1"/>
        <v>0.12363636363636364</v>
      </c>
    </row>
    <row r="34" spans="1:8">
      <c r="A34" s="52" t="s">
        <v>42</v>
      </c>
      <c r="B34" s="47">
        <v>2986</v>
      </c>
      <c r="C34" s="32" t="s">
        <v>81</v>
      </c>
      <c r="D34" s="22">
        <v>218</v>
      </c>
      <c r="E34" s="32" t="s">
        <v>81</v>
      </c>
      <c r="F34" s="21">
        <v>1691</v>
      </c>
      <c r="G34" s="3">
        <f t="shared" si="0"/>
        <v>0.12891780011827322</v>
      </c>
      <c r="H34" s="3">
        <f t="shared" si="1"/>
        <v>7.3007367716008034E-2</v>
      </c>
    </row>
    <row r="35" spans="1:8">
      <c r="A35" s="52" t="s">
        <v>43</v>
      </c>
      <c r="B35" s="47">
        <v>86266</v>
      </c>
      <c r="C35" s="32" t="s">
        <v>81</v>
      </c>
      <c r="D35" s="22">
        <v>7500</v>
      </c>
      <c r="E35" s="32" t="s">
        <v>81</v>
      </c>
      <c r="F35" s="21">
        <v>46936</v>
      </c>
      <c r="G35" s="3">
        <f t="shared" si="0"/>
        <v>0.15979205726947332</v>
      </c>
      <c r="H35" s="3">
        <f t="shared" si="1"/>
        <v>8.6940393666102525E-2</v>
      </c>
    </row>
    <row r="36" spans="1:8">
      <c r="A36" s="52" t="s">
        <v>44</v>
      </c>
      <c r="B36" s="47">
        <v>3388</v>
      </c>
      <c r="C36" s="32" t="s">
        <v>81</v>
      </c>
      <c r="D36" s="22">
        <v>416</v>
      </c>
      <c r="E36" s="32" t="s">
        <v>81</v>
      </c>
      <c r="F36" s="21">
        <v>2242</v>
      </c>
      <c r="G36" s="3">
        <f t="shared" si="0"/>
        <v>0.1855486173059768</v>
      </c>
      <c r="H36" s="3">
        <f t="shared" si="1"/>
        <v>0.12278630460448642</v>
      </c>
    </row>
    <row r="37" spans="1:8">
      <c r="A37" s="52" t="s">
        <v>45</v>
      </c>
      <c r="B37" s="47">
        <v>12806</v>
      </c>
      <c r="C37" s="32" t="s">
        <v>81</v>
      </c>
      <c r="D37" s="22">
        <v>700</v>
      </c>
      <c r="E37" s="32" t="s">
        <v>81</v>
      </c>
      <c r="F37" s="21">
        <v>7507</v>
      </c>
      <c r="G37" s="3">
        <f t="shared" si="0"/>
        <v>9.3246303450113227E-2</v>
      </c>
      <c r="H37" s="3">
        <f t="shared" si="1"/>
        <v>5.4661877245041388E-2</v>
      </c>
    </row>
    <row r="38" spans="1:8">
      <c r="A38" s="52" t="s">
        <v>46</v>
      </c>
      <c r="B38" s="6">
        <v>443</v>
      </c>
      <c r="C38" s="32" t="s">
        <v>81</v>
      </c>
      <c r="D38" s="21">
        <v>75</v>
      </c>
      <c r="E38" s="32" t="s">
        <v>81</v>
      </c>
      <c r="F38" s="21">
        <v>312</v>
      </c>
      <c r="G38" s="3">
        <f t="shared" si="0"/>
        <v>0.24038461538461539</v>
      </c>
      <c r="H38" s="3">
        <f t="shared" si="1"/>
        <v>0.16930022573363432</v>
      </c>
    </row>
    <row r="39" spans="1:8">
      <c r="A39" s="52" t="s">
        <v>47</v>
      </c>
      <c r="B39" s="47">
        <v>3445</v>
      </c>
      <c r="C39" s="32" t="s">
        <v>81</v>
      </c>
      <c r="D39" s="22">
        <v>375</v>
      </c>
      <c r="E39" s="32" t="s">
        <v>81</v>
      </c>
      <c r="F39" s="21">
        <v>2268</v>
      </c>
      <c r="G39" s="3">
        <f t="shared" si="0"/>
        <v>0.16534391534391535</v>
      </c>
      <c r="H39" s="3">
        <f t="shared" si="1"/>
        <v>0.10885341074020319</v>
      </c>
    </row>
    <row r="40" spans="1:8">
      <c r="A40" s="52" t="s">
        <v>48</v>
      </c>
      <c r="B40" s="47">
        <v>4416</v>
      </c>
      <c r="C40" s="32" t="s">
        <v>81</v>
      </c>
      <c r="D40" s="22">
        <v>607</v>
      </c>
      <c r="E40" s="32" t="s">
        <v>81</v>
      </c>
      <c r="F40" s="21">
        <v>3050</v>
      </c>
      <c r="G40" s="3">
        <f t="shared" si="0"/>
        <v>0.19901639344262295</v>
      </c>
      <c r="H40" s="3">
        <f t="shared" si="1"/>
        <v>0.13745471014492755</v>
      </c>
    </row>
    <row r="41" spans="1:8">
      <c r="A41" s="52" t="s">
        <v>49</v>
      </c>
      <c r="B41" s="47">
        <v>1347</v>
      </c>
      <c r="C41" s="32" t="s">
        <v>81</v>
      </c>
      <c r="D41" s="22">
        <v>150</v>
      </c>
      <c r="E41" s="32" t="s">
        <v>81</v>
      </c>
      <c r="F41" s="21">
        <v>1025</v>
      </c>
      <c r="G41" s="3">
        <f t="shared" si="0"/>
        <v>0.14634146341463414</v>
      </c>
      <c r="H41" s="3">
        <f t="shared" si="1"/>
        <v>0.111358574610245</v>
      </c>
    </row>
    <row r="42" spans="1:8">
      <c r="A42" s="52" t="s">
        <v>50</v>
      </c>
      <c r="B42" s="47">
        <v>4310</v>
      </c>
      <c r="C42" s="32" t="s">
        <v>81</v>
      </c>
      <c r="D42" s="22">
        <v>419</v>
      </c>
      <c r="E42" s="32" t="s">
        <v>81</v>
      </c>
      <c r="F42" s="21">
        <v>2906</v>
      </c>
      <c r="G42" s="3">
        <f t="shared" si="0"/>
        <v>0.14418444597384722</v>
      </c>
      <c r="H42" s="3">
        <f t="shared" si="1"/>
        <v>9.7215777262180975E-2</v>
      </c>
    </row>
    <row r="43" spans="1:8">
      <c r="A43" s="52" t="s">
        <v>51</v>
      </c>
      <c r="B43" s="6">
        <v>982</v>
      </c>
      <c r="C43" s="32" t="s">
        <v>81</v>
      </c>
      <c r="D43" s="22">
        <v>113</v>
      </c>
      <c r="E43" s="32" t="s">
        <v>81</v>
      </c>
      <c r="F43" s="21">
        <v>770</v>
      </c>
      <c r="G43" s="3">
        <f t="shared" si="0"/>
        <v>0.14675324675324675</v>
      </c>
      <c r="H43" s="3">
        <f t="shared" si="1"/>
        <v>0.11507128309572301</v>
      </c>
    </row>
    <row r="44" spans="1:8">
      <c r="A44" s="52" t="s">
        <v>52</v>
      </c>
      <c r="B44" s="47">
        <v>28877</v>
      </c>
      <c r="C44" s="32" t="s">
        <v>81</v>
      </c>
      <c r="D44" s="23">
        <v>2925</v>
      </c>
      <c r="E44" s="32" t="s">
        <v>81</v>
      </c>
      <c r="F44" s="21">
        <v>17416</v>
      </c>
      <c r="G44" s="3">
        <f t="shared" si="0"/>
        <v>0.1679490124023886</v>
      </c>
      <c r="H44" s="3">
        <f t="shared" si="1"/>
        <v>0.10129168542438619</v>
      </c>
    </row>
    <row r="45" spans="1:8">
      <c r="A45" s="52" t="s">
        <v>53</v>
      </c>
      <c r="B45" s="47">
        <v>7928</v>
      </c>
      <c r="C45" s="32" t="s">
        <v>81</v>
      </c>
      <c r="D45" s="21">
        <v>601</v>
      </c>
      <c r="E45" s="32" t="s">
        <v>81</v>
      </c>
      <c r="F45" s="21">
        <v>4107</v>
      </c>
      <c r="G45" s="3">
        <f t="shared" si="0"/>
        <v>0.1463355247139031</v>
      </c>
      <c r="H45" s="3">
        <f t="shared" si="1"/>
        <v>7.580726538849647E-2</v>
      </c>
    </row>
    <row r="46" spans="1:8">
      <c r="A46" s="52" t="s">
        <v>54</v>
      </c>
      <c r="B46" s="47">
        <v>7290</v>
      </c>
      <c r="C46" s="32" t="s">
        <v>81</v>
      </c>
      <c r="D46" s="22">
        <v>774</v>
      </c>
      <c r="E46" s="32" t="s">
        <v>81</v>
      </c>
      <c r="F46" s="21">
        <v>3960</v>
      </c>
      <c r="G46" s="3">
        <f t="shared" si="0"/>
        <v>0.19545454545454546</v>
      </c>
      <c r="H46" s="3">
        <f t="shared" si="1"/>
        <v>0.10617283950617284</v>
      </c>
    </row>
    <row r="47" spans="1:8">
      <c r="A47" s="52" t="s">
        <v>55</v>
      </c>
      <c r="B47" s="47">
        <v>7096</v>
      </c>
      <c r="C47" s="32" t="s">
        <v>81</v>
      </c>
      <c r="D47" s="22">
        <v>424</v>
      </c>
      <c r="E47" s="32" t="s">
        <v>81</v>
      </c>
      <c r="F47" s="21">
        <v>3570</v>
      </c>
      <c r="G47" s="3">
        <f t="shared" si="0"/>
        <v>0.11876750700280111</v>
      </c>
      <c r="H47" s="3">
        <f t="shared" si="1"/>
        <v>5.9751972942502819E-2</v>
      </c>
    </row>
    <row r="48" spans="1:8">
      <c r="A48" s="52" t="s">
        <v>56</v>
      </c>
      <c r="B48" s="47">
        <v>8339</v>
      </c>
      <c r="C48" s="32" t="s">
        <v>81</v>
      </c>
      <c r="D48" s="21">
        <v>418</v>
      </c>
      <c r="E48" s="32" t="s">
        <v>81</v>
      </c>
      <c r="F48" s="21">
        <v>4800</v>
      </c>
      <c r="G48" s="3">
        <f t="shared" si="0"/>
        <v>8.7083333333333332E-2</v>
      </c>
      <c r="H48" s="3">
        <f t="shared" si="1"/>
        <v>5.0125914378222808E-2</v>
      </c>
    </row>
    <row r="49" spans="1:8">
      <c r="A49" s="52" t="s">
        <v>57</v>
      </c>
      <c r="B49" s="47">
        <v>3414</v>
      </c>
      <c r="C49" s="32" t="s">
        <v>81</v>
      </c>
      <c r="D49" s="23">
        <v>5</v>
      </c>
      <c r="E49" s="32" t="s">
        <v>81</v>
      </c>
      <c r="F49" s="21">
        <v>2021</v>
      </c>
      <c r="G49" s="3">
        <f t="shared" si="0"/>
        <v>2.4740227610094011E-3</v>
      </c>
      <c r="H49" s="3">
        <f t="shared" si="1"/>
        <v>1.4645577035735209E-3</v>
      </c>
    </row>
    <row r="50" spans="1:8">
      <c r="A50" s="52" t="s">
        <v>58</v>
      </c>
      <c r="B50" s="47">
        <v>26915</v>
      </c>
      <c r="C50" s="32" t="s">
        <v>81</v>
      </c>
      <c r="D50" s="22">
        <v>1500</v>
      </c>
      <c r="E50" s="32" t="s">
        <v>81</v>
      </c>
      <c r="F50" s="21">
        <v>17055</v>
      </c>
      <c r="G50" s="3">
        <f t="shared" si="0"/>
        <v>8.7950747581354446E-2</v>
      </c>
      <c r="H50" s="3">
        <f t="shared" si="1"/>
        <v>5.5731005015790452E-2</v>
      </c>
    </row>
    <row r="51" spans="1:8">
      <c r="A51" s="52" t="s">
        <v>59</v>
      </c>
      <c r="B51" s="47">
        <v>6157</v>
      </c>
      <c r="C51" s="32" t="s">
        <v>81</v>
      </c>
      <c r="D51" s="22">
        <v>750</v>
      </c>
      <c r="E51" s="32" t="s">
        <v>81</v>
      </c>
      <c r="F51" s="21">
        <v>3956</v>
      </c>
      <c r="G51" s="3">
        <f t="shared" si="0"/>
        <v>0.18958543983822043</v>
      </c>
      <c r="H51" s="3">
        <f t="shared" si="1"/>
        <v>0.12181257105733312</v>
      </c>
    </row>
    <row r="52" spans="1:8">
      <c r="A52" s="52" t="s">
        <v>60</v>
      </c>
      <c r="B52" s="47">
        <v>2740</v>
      </c>
      <c r="C52" s="32" t="s">
        <v>81</v>
      </c>
      <c r="D52" s="22">
        <v>200</v>
      </c>
      <c r="E52" s="32" t="s">
        <v>81</v>
      </c>
      <c r="F52" s="21">
        <v>1860</v>
      </c>
      <c r="G52" s="3">
        <f t="shared" si="0"/>
        <v>0.10752688172043011</v>
      </c>
      <c r="H52" s="3">
        <f t="shared" si="1"/>
        <v>7.2992700729927001E-2</v>
      </c>
    </row>
    <row r="53" spans="1:8">
      <c r="A53" s="52" t="s">
        <v>61</v>
      </c>
      <c r="B53" s="47">
        <v>4840</v>
      </c>
      <c r="C53" s="32" t="s">
        <v>81</v>
      </c>
      <c r="D53" s="22">
        <v>250</v>
      </c>
      <c r="E53" s="32" t="s">
        <v>81</v>
      </c>
      <c r="F53" s="21">
        <v>3368</v>
      </c>
      <c r="G53" s="3">
        <f t="shared" si="0"/>
        <v>7.4228028503562943E-2</v>
      </c>
      <c r="H53" s="3">
        <f t="shared" si="1"/>
        <v>5.1652892561983473E-2</v>
      </c>
    </row>
    <row r="54" spans="1:8">
      <c r="A54" s="52" t="s">
        <v>62</v>
      </c>
      <c r="B54" s="47">
        <v>3635</v>
      </c>
      <c r="C54" s="32" t="s">
        <v>81</v>
      </c>
      <c r="D54" s="22">
        <v>50</v>
      </c>
      <c r="E54" s="32" t="s">
        <v>81</v>
      </c>
      <c r="F54" s="21">
        <v>2449</v>
      </c>
      <c r="G54" s="3">
        <f t="shared" si="0"/>
        <v>2.0416496529195589E-2</v>
      </c>
      <c r="H54" s="3">
        <f t="shared" si="1"/>
        <v>1.3755158184319119E-2</v>
      </c>
    </row>
    <row r="55" spans="1:8">
      <c r="A55" s="52" t="s">
        <v>63</v>
      </c>
      <c r="B55" s="6">
        <v>653</v>
      </c>
      <c r="C55" s="32" t="s">
        <v>81</v>
      </c>
      <c r="D55" s="22">
        <v>59</v>
      </c>
      <c r="E55" s="32" t="s">
        <v>81</v>
      </c>
      <c r="F55" s="21">
        <v>480</v>
      </c>
      <c r="G55" s="3">
        <f t="shared" si="0"/>
        <v>0.12291666666666666</v>
      </c>
      <c r="H55" s="3">
        <f t="shared" si="1"/>
        <v>9.0352220520673807E-2</v>
      </c>
    </row>
    <row r="56" spans="1:8">
      <c r="A56" s="52" t="s">
        <v>64</v>
      </c>
      <c r="B56" s="47">
        <v>5948</v>
      </c>
      <c r="C56" s="32" t="s">
        <v>81</v>
      </c>
      <c r="D56" s="22">
        <v>250</v>
      </c>
      <c r="E56" s="32" t="s">
        <v>81</v>
      </c>
      <c r="F56" s="21">
        <v>4076</v>
      </c>
      <c r="G56" s="3">
        <f t="shared" si="0"/>
        <v>6.1334641805691856E-2</v>
      </c>
      <c r="H56" s="3">
        <f t="shared" si="1"/>
        <v>4.2030934767989241E-2</v>
      </c>
    </row>
    <row r="57" spans="1:8">
      <c r="A57" s="52" t="s">
        <v>65</v>
      </c>
      <c r="B57" s="47">
        <v>1539</v>
      </c>
      <c r="C57" s="32" t="s">
        <v>81</v>
      </c>
      <c r="D57" s="22">
        <v>190</v>
      </c>
      <c r="E57" s="32" t="s">
        <v>81</v>
      </c>
      <c r="F57" s="21">
        <v>1012</v>
      </c>
      <c r="G57" s="3">
        <f t="shared" si="0"/>
        <v>0.18774703557312253</v>
      </c>
      <c r="H57" s="3">
        <f t="shared" si="1"/>
        <v>0.12345679012345678</v>
      </c>
    </row>
    <row r="58" spans="1:8">
      <c r="A58" s="52" t="s">
        <v>66</v>
      </c>
      <c r="B58" s="6">
        <v>928</v>
      </c>
      <c r="C58" s="32" t="s">
        <v>81</v>
      </c>
      <c r="D58" s="22">
        <v>111</v>
      </c>
      <c r="E58" s="32" t="s">
        <v>81</v>
      </c>
      <c r="F58" s="21">
        <v>532</v>
      </c>
      <c r="G58" s="3">
        <f t="shared" si="0"/>
        <v>0.20864661654135339</v>
      </c>
      <c r="H58" s="3">
        <f t="shared" si="1"/>
        <v>0.11961206896551724</v>
      </c>
    </row>
    <row r="59" spans="1:8">
      <c r="A59" s="52" t="s">
        <v>67</v>
      </c>
      <c r="B59" s="47">
        <v>95797</v>
      </c>
      <c r="C59" s="32" t="s">
        <v>81</v>
      </c>
      <c r="D59" s="22">
        <v>11559</v>
      </c>
      <c r="E59" s="32" t="s">
        <v>81</v>
      </c>
      <c r="F59" s="21">
        <v>57975</v>
      </c>
      <c r="G59" s="3">
        <f t="shared" si="0"/>
        <v>0.19937904269081499</v>
      </c>
      <c r="H59" s="3">
        <f t="shared" si="1"/>
        <v>0.12066139858241907</v>
      </c>
    </row>
    <row r="60" spans="1:8">
      <c r="A60" s="4" t="s">
        <v>69</v>
      </c>
      <c r="B60" s="48">
        <f>SUM(B4:B59)</f>
        <v>698260</v>
      </c>
      <c r="C60" s="30" t="s">
        <v>81</v>
      </c>
      <c r="D60" s="25">
        <f>SUM(D4:D59)</f>
        <v>65523</v>
      </c>
      <c r="E60" s="30" t="s">
        <v>81</v>
      </c>
      <c r="F60" s="49">
        <f>SUM(F4:F59)</f>
        <v>417916</v>
      </c>
      <c r="G60" s="5">
        <f t="shared" si="0"/>
        <v>0.15678509556944459</v>
      </c>
      <c r="H60" s="5">
        <f t="shared" si="1"/>
        <v>9.3837539025577871E-2</v>
      </c>
    </row>
    <row r="61" spans="1:8" ht="13.25" customHeight="1">
      <c r="B61" s="86" t="s">
        <v>73</v>
      </c>
      <c r="C61" s="86" t="s">
        <v>76</v>
      </c>
      <c r="D61" s="86" t="s">
        <v>70</v>
      </c>
      <c r="E61" s="86" t="s">
        <v>78</v>
      </c>
      <c r="F61" s="86" t="s">
        <v>80</v>
      </c>
      <c r="G61" s="87" t="s">
        <v>75</v>
      </c>
      <c r="H61" s="86" t="s">
        <v>74</v>
      </c>
    </row>
    <row r="62" spans="1:8" ht="31.5" customHeight="1">
      <c r="B62" s="86"/>
      <c r="C62" s="86"/>
      <c r="D62" s="86"/>
      <c r="E62" s="86" t="s">
        <v>71</v>
      </c>
      <c r="F62" s="86"/>
      <c r="G62" s="87"/>
      <c r="H62" s="86"/>
    </row>
    <row r="63" spans="1:8">
      <c r="B63" s="86"/>
      <c r="C63" s="86"/>
      <c r="D63" s="86"/>
      <c r="E63" s="86"/>
      <c r="F63" s="86"/>
      <c r="G63" s="87"/>
      <c r="H63" s="86"/>
    </row>
    <row r="64" spans="1:8">
      <c r="E64" s="2"/>
    </row>
    <row r="65" spans="1:5">
      <c r="C65" s="12"/>
      <c r="D65" s="12"/>
      <c r="E65" s="2"/>
    </row>
    <row r="66" spans="1:5">
      <c r="A66" s="4"/>
      <c r="C66" s="13"/>
      <c r="D66" s="13"/>
      <c r="E66" s="2"/>
    </row>
    <row r="67" spans="1:5">
      <c r="A67" s="4"/>
      <c r="E67" s="2"/>
    </row>
    <row r="68" spans="1:5">
      <c r="A68" s="4"/>
      <c r="E68" s="2"/>
    </row>
    <row r="69" spans="1:5">
      <c r="E69" s="2"/>
    </row>
  </sheetData>
  <mergeCells count="7">
    <mergeCell ref="G61:G63"/>
    <mergeCell ref="H61:H63"/>
    <mergeCell ref="B61:B63"/>
    <mergeCell ref="C61:C63"/>
    <mergeCell ref="D61:D63"/>
    <mergeCell ref="E61:E63"/>
    <mergeCell ref="F61:F63"/>
  </mergeCells>
  <phoneticPr fontId="9" type="noConversion"/>
  <dataValidations count="1">
    <dataValidation type="whole" allowBlank="1" showErrorMessage="1" errorTitle="Please review your input" error="Only numeric data is allowed for the contents of this cell. Otherwise, leave the cell blank." sqref="C4:D59">
      <formula1>0</formula1>
      <formula2>9999999</formula2>
    </dataValidation>
  </dataValidations>
  <printOptions horizontalCentered="1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J69"/>
  <sheetViews>
    <sheetView zoomScale="70" zoomScaleNormal="70" zoomScalePageLayoutView="70" workbookViewId="0">
      <selection activeCell="B3" sqref="B3"/>
    </sheetView>
  </sheetViews>
  <sheetFormatPr baseColWidth="10" defaultColWidth="8.83203125" defaultRowHeight="12"/>
  <cols>
    <col min="1" max="1" width="20.5" customWidth="1"/>
    <col min="2" max="2" width="17.6640625" style="14" customWidth="1"/>
    <col min="3" max="4" width="17.6640625" style="7" customWidth="1"/>
    <col min="5" max="5" width="17.6640625" customWidth="1"/>
    <col min="6" max="6" width="17.6640625" style="7" customWidth="1"/>
    <col min="7" max="7" width="17.6640625" style="11" customWidth="1"/>
    <col min="8" max="8" width="17.6640625" style="1" customWidth="1"/>
    <col min="9" max="10" width="8.83203125" hidden="1" customWidth="1"/>
  </cols>
  <sheetData>
    <row r="1" spans="1:10" ht="55" customHeight="1">
      <c r="B1" s="59"/>
      <c r="C1" s="59"/>
      <c r="D1" s="59"/>
      <c r="E1" s="59"/>
      <c r="F1" s="59"/>
      <c r="G1" s="59"/>
      <c r="H1" s="59"/>
      <c r="I1" s="59"/>
      <c r="J1" s="59"/>
    </row>
    <row r="2" spans="1:10" ht="54.75" customHeight="1">
      <c r="B2" s="59"/>
      <c r="C2" s="59"/>
      <c r="D2" s="59"/>
      <c r="E2" s="59"/>
      <c r="F2" s="59"/>
      <c r="G2" s="59"/>
      <c r="H2" s="59"/>
      <c r="I2" s="59"/>
      <c r="J2" s="59"/>
    </row>
    <row r="3" spans="1:10" ht="56.25" customHeight="1">
      <c r="B3" s="60" t="s">
        <v>73</v>
      </c>
      <c r="C3" s="60" t="s">
        <v>76</v>
      </c>
      <c r="D3" s="60" t="s">
        <v>72</v>
      </c>
      <c r="E3" s="60" t="s">
        <v>77</v>
      </c>
      <c r="F3" s="60" t="s">
        <v>79</v>
      </c>
      <c r="G3" s="61" t="s">
        <v>75</v>
      </c>
      <c r="H3" s="60" t="s">
        <v>74</v>
      </c>
    </row>
    <row r="4" spans="1:10">
      <c r="A4" s="52" t="s">
        <v>12</v>
      </c>
      <c r="B4" s="36">
        <v>6377</v>
      </c>
      <c r="C4" s="37">
        <v>1850</v>
      </c>
      <c r="D4" s="37">
        <v>1583</v>
      </c>
      <c r="E4" s="38">
        <f t="shared" ref="E4:E60" si="0">D4/C4</f>
        <v>0.85567567567567571</v>
      </c>
      <c r="F4" s="36">
        <v>2814</v>
      </c>
      <c r="G4" s="9">
        <f>D4/F4</f>
        <v>0.56254442075337596</v>
      </c>
      <c r="H4" s="9">
        <f>D4/B4</f>
        <v>0.24823584757723066</v>
      </c>
    </row>
    <row r="5" spans="1:10">
      <c r="A5" s="52" t="s">
        <v>13</v>
      </c>
      <c r="B5" s="39">
        <v>7881</v>
      </c>
      <c r="C5" s="37">
        <v>871</v>
      </c>
      <c r="D5" s="37">
        <v>699</v>
      </c>
      <c r="E5" s="38">
        <f t="shared" si="0"/>
        <v>0.8025258323765786</v>
      </c>
      <c r="F5" s="39">
        <v>2617</v>
      </c>
      <c r="G5" s="9">
        <f t="shared" ref="G5:G60" si="1">D5/F5</f>
        <v>0.26709973251815056</v>
      </c>
      <c r="H5" s="9">
        <f t="shared" ref="H5:H60" si="2">D5/B5</f>
        <v>8.8694328130947853E-2</v>
      </c>
    </row>
    <row r="6" spans="1:10">
      <c r="A6" s="52" t="s">
        <v>14</v>
      </c>
      <c r="B6" s="39">
        <v>3827</v>
      </c>
      <c r="C6" s="37">
        <v>617</v>
      </c>
      <c r="D6" s="37">
        <v>482</v>
      </c>
      <c r="E6" s="38">
        <f t="shared" si="0"/>
        <v>0.78119935170178278</v>
      </c>
      <c r="F6" s="39">
        <v>982</v>
      </c>
      <c r="G6" s="9">
        <f t="shared" si="1"/>
        <v>0.49083503054989819</v>
      </c>
      <c r="H6" s="9">
        <f t="shared" si="2"/>
        <v>0.125947217141364</v>
      </c>
    </row>
    <row r="7" spans="1:10">
      <c r="A7" s="52" t="s">
        <v>15</v>
      </c>
      <c r="B7" s="39">
        <v>4002</v>
      </c>
      <c r="C7" s="37">
        <v>1121</v>
      </c>
      <c r="D7" s="37">
        <v>906</v>
      </c>
      <c r="E7" s="38">
        <f t="shared" si="0"/>
        <v>0.80820695807314902</v>
      </c>
      <c r="F7" s="39">
        <v>1762</v>
      </c>
      <c r="G7" s="9">
        <f t="shared" si="1"/>
        <v>0.5141884222474461</v>
      </c>
      <c r="H7" s="9">
        <f t="shared" si="2"/>
        <v>0.22638680659670166</v>
      </c>
    </row>
    <row r="8" spans="1:10">
      <c r="A8" s="52" t="s">
        <v>16</v>
      </c>
      <c r="B8" s="39">
        <v>7214</v>
      </c>
      <c r="C8" s="37">
        <v>1629</v>
      </c>
      <c r="D8" s="37">
        <v>1299</v>
      </c>
      <c r="E8" s="38">
        <f t="shared" si="0"/>
        <v>0.79742173112338854</v>
      </c>
      <c r="F8" s="39">
        <v>2370</v>
      </c>
      <c r="G8" s="9">
        <f t="shared" si="1"/>
        <v>0.54810126582278484</v>
      </c>
      <c r="H8" s="9">
        <f t="shared" si="2"/>
        <v>0.1800665372886055</v>
      </c>
    </row>
    <row r="9" spans="1:10">
      <c r="A9" s="52" t="s">
        <v>17</v>
      </c>
      <c r="B9" s="39">
        <v>996</v>
      </c>
      <c r="C9" s="37">
        <v>181</v>
      </c>
      <c r="D9" s="37">
        <v>146</v>
      </c>
      <c r="E9" s="38">
        <f t="shared" si="0"/>
        <v>0.8066298342541437</v>
      </c>
      <c r="F9" s="39">
        <v>555</v>
      </c>
      <c r="G9" s="9">
        <f t="shared" si="1"/>
        <v>0.26306306306306304</v>
      </c>
      <c r="H9" s="9">
        <f t="shared" si="2"/>
        <v>0.1465863453815261</v>
      </c>
    </row>
    <row r="10" spans="1:10">
      <c r="A10" s="52" t="s">
        <v>18</v>
      </c>
      <c r="B10" s="39">
        <v>50970</v>
      </c>
      <c r="C10" s="37">
        <v>20261</v>
      </c>
      <c r="D10" s="37">
        <v>15222</v>
      </c>
      <c r="E10" s="38">
        <f t="shared" si="0"/>
        <v>0.75129559251764477</v>
      </c>
      <c r="F10" s="39">
        <v>16356</v>
      </c>
      <c r="G10" s="9">
        <f t="shared" si="1"/>
        <v>0.93066764490095377</v>
      </c>
      <c r="H10" s="9">
        <f t="shared" si="2"/>
        <v>0.29864626250735726</v>
      </c>
    </row>
    <row r="11" spans="1:10">
      <c r="A11" s="52" t="s">
        <v>19</v>
      </c>
      <c r="B11" s="39">
        <v>3587</v>
      </c>
      <c r="C11" s="37">
        <v>941</v>
      </c>
      <c r="D11" s="37">
        <v>788</v>
      </c>
      <c r="E11" s="38">
        <f t="shared" si="0"/>
        <v>0.83740701381509031</v>
      </c>
      <c r="F11" s="39">
        <v>1401</v>
      </c>
      <c r="G11" s="9">
        <f t="shared" si="1"/>
        <v>0.56245538900785153</v>
      </c>
      <c r="H11" s="9">
        <f t="shared" si="2"/>
        <v>0.21968218567047673</v>
      </c>
    </row>
    <row r="12" spans="1:10">
      <c r="A12" s="52" t="s">
        <v>20</v>
      </c>
      <c r="B12" s="39">
        <v>7064</v>
      </c>
      <c r="C12" s="37">
        <v>1035</v>
      </c>
      <c r="D12" s="37">
        <v>872</v>
      </c>
      <c r="E12" s="38">
        <f t="shared" si="0"/>
        <v>0.84251207729468602</v>
      </c>
      <c r="F12" s="39">
        <v>2077</v>
      </c>
      <c r="G12" s="9">
        <f t="shared" si="1"/>
        <v>0.41983630235917191</v>
      </c>
      <c r="H12" s="9">
        <f t="shared" si="2"/>
        <v>0.12344280860702152</v>
      </c>
    </row>
    <row r="13" spans="1:10">
      <c r="A13" s="52" t="s">
        <v>21</v>
      </c>
      <c r="B13" s="39">
        <v>1220</v>
      </c>
      <c r="C13" s="37">
        <v>161</v>
      </c>
      <c r="D13" s="37">
        <v>129</v>
      </c>
      <c r="E13" s="38">
        <f t="shared" si="0"/>
        <v>0.80124223602484468</v>
      </c>
      <c r="F13" s="39">
        <v>381</v>
      </c>
      <c r="G13" s="9">
        <f t="shared" si="1"/>
        <v>0.33858267716535434</v>
      </c>
      <c r="H13" s="9">
        <f t="shared" si="2"/>
        <v>0.10573770491803279</v>
      </c>
    </row>
    <row r="14" spans="1:10">
      <c r="A14" s="52" t="s">
        <v>22</v>
      </c>
      <c r="B14" s="39">
        <v>5442</v>
      </c>
      <c r="C14" s="37">
        <v>1851</v>
      </c>
      <c r="D14" s="37">
        <v>1655</v>
      </c>
      <c r="E14" s="38">
        <f t="shared" si="0"/>
        <v>0.89411129119394916</v>
      </c>
      <c r="F14" s="39">
        <v>2527</v>
      </c>
      <c r="G14" s="9">
        <f t="shared" si="1"/>
        <v>0.65492679066086268</v>
      </c>
      <c r="H14" s="9">
        <f t="shared" si="2"/>
        <v>0.30411613377434765</v>
      </c>
    </row>
    <row r="15" spans="1:10">
      <c r="A15" s="52" t="s">
        <v>23</v>
      </c>
      <c r="B15" s="39">
        <v>4901</v>
      </c>
      <c r="C15" s="37">
        <v>1051</v>
      </c>
      <c r="D15" s="37">
        <v>914</v>
      </c>
      <c r="E15" s="38">
        <f t="shared" si="0"/>
        <v>0.86964795432921027</v>
      </c>
      <c r="F15" s="39">
        <v>2022</v>
      </c>
      <c r="G15" s="9">
        <f t="shared" si="1"/>
        <v>0.45202769535113752</v>
      </c>
      <c r="H15" s="9">
        <f t="shared" si="2"/>
        <v>0.1864925525402979</v>
      </c>
    </row>
    <row r="16" spans="1:10">
      <c r="A16" s="52" t="s">
        <v>24</v>
      </c>
      <c r="B16" s="39">
        <v>1907</v>
      </c>
      <c r="C16" s="37">
        <v>436</v>
      </c>
      <c r="D16" s="37">
        <v>403</v>
      </c>
      <c r="E16" s="38">
        <f t="shared" si="0"/>
        <v>0.92431192660550454</v>
      </c>
      <c r="F16" s="39">
        <v>1133</v>
      </c>
      <c r="G16" s="9">
        <f t="shared" si="1"/>
        <v>0.3556928508384819</v>
      </c>
      <c r="H16" s="9">
        <f t="shared" si="2"/>
        <v>0.21132669113791294</v>
      </c>
    </row>
    <row r="17" spans="1:8">
      <c r="A17" s="52" t="s">
        <v>25</v>
      </c>
      <c r="B17" s="39">
        <v>7896</v>
      </c>
      <c r="C17" s="37">
        <v>1986</v>
      </c>
      <c r="D17" s="37">
        <v>1677</v>
      </c>
      <c r="E17" s="38">
        <f t="shared" si="0"/>
        <v>0.84441087613293053</v>
      </c>
      <c r="F17" s="39">
        <v>3119</v>
      </c>
      <c r="G17" s="9">
        <f t="shared" si="1"/>
        <v>0.53767233087528055</v>
      </c>
      <c r="H17" s="9">
        <f t="shared" si="2"/>
        <v>0.21238601823708206</v>
      </c>
    </row>
    <row r="18" spans="1:8">
      <c r="A18" s="52" t="s">
        <v>26</v>
      </c>
      <c r="B18" s="39">
        <v>60587</v>
      </c>
      <c r="C18" s="37">
        <v>13443</v>
      </c>
      <c r="D18" s="37">
        <v>10118</v>
      </c>
      <c r="E18" s="38">
        <f t="shared" si="0"/>
        <v>0.75265937662724092</v>
      </c>
      <c r="F18" s="39">
        <v>17500</v>
      </c>
      <c r="G18" s="9">
        <f t="shared" si="1"/>
        <v>0.57817142857142856</v>
      </c>
      <c r="H18" s="9">
        <f t="shared" si="2"/>
        <v>0.16699952134946441</v>
      </c>
    </row>
    <row r="19" spans="1:8">
      <c r="A19" s="52" t="s">
        <v>27</v>
      </c>
      <c r="B19" s="39">
        <v>68440</v>
      </c>
      <c r="C19" s="37">
        <v>24599</v>
      </c>
      <c r="D19" s="37">
        <v>14832</v>
      </c>
      <c r="E19" s="38">
        <f t="shared" si="0"/>
        <v>0.60295133948534496</v>
      </c>
      <c r="F19" s="39">
        <v>16476</v>
      </c>
      <c r="G19" s="9">
        <f t="shared" si="1"/>
        <v>0.90021849963583389</v>
      </c>
      <c r="H19" s="9">
        <f t="shared" si="2"/>
        <v>0.21671537112799533</v>
      </c>
    </row>
    <row r="20" spans="1:8">
      <c r="A20" s="52" t="s">
        <v>28</v>
      </c>
      <c r="B20" s="39">
        <v>906</v>
      </c>
      <c r="C20" s="37">
        <v>137</v>
      </c>
      <c r="D20" s="37">
        <v>119</v>
      </c>
      <c r="E20" s="38">
        <f t="shared" si="0"/>
        <v>0.86861313868613144</v>
      </c>
      <c r="F20" s="39">
        <v>402</v>
      </c>
      <c r="G20" s="9">
        <f t="shared" si="1"/>
        <v>0.29601990049751242</v>
      </c>
      <c r="H20" s="9">
        <f t="shared" si="2"/>
        <v>0.13134657836644592</v>
      </c>
    </row>
    <row r="21" spans="1:8">
      <c r="A21" s="52" t="s">
        <v>29</v>
      </c>
      <c r="B21" s="39">
        <v>7129</v>
      </c>
      <c r="C21" s="37">
        <v>1386</v>
      </c>
      <c r="D21" s="37">
        <v>1075</v>
      </c>
      <c r="E21" s="38">
        <f t="shared" si="0"/>
        <v>0.77561327561327564</v>
      </c>
      <c r="F21" s="39">
        <v>2414</v>
      </c>
      <c r="G21" s="9">
        <f t="shared" si="1"/>
        <v>0.44531897265948633</v>
      </c>
      <c r="H21" s="9">
        <f t="shared" si="2"/>
        <v>0.15079253752279423</v>
      </c>
    </row>
    <row r="22" spans="1:8">
      <c r="A22" s="52" t="s">
        <v>30</v>
      </c>
      <c r="B22" s="39">
        <v>598</v>
      </c>
      <c r="C22" s="37">
        <v>205</v>
      </c>
      <c r="D22" s="37">
        <v>189</v>
      </c>
      <c r="E22" s="38">
        <f t="shared" si="0"/>
        <v>0.92195121951219516</v>
      </c>
      <c r="F22" s="39">
        <v>326</v>
      </c>
      <c r="G22" s="9">
        <f t="shared" si="1"/>
        <v>0.57975460122699385</v>
      </c>
      <c r="H22" s="9">
        <f t="shared" si="2"/>
        <v>0.31605351170568563</v>
      </c>
    </row>
    <row r="23" spans="1:8">
      <c r="A23" s="52" t="s">
        <v>31</v>
      </c>
      <c r="B23" s="39">
        <v>2106</v>
      </c>
      <c r="C23" s="37">
        <v>518</v>
      </c>
      <c r="D23" s="37">
        <v>460</v>
      </c>
      <c r="E23" s="38">
        <f t="shared" si="0"/>
        <v>0.88803088803088803</v>
      </c>
      <c r="F23" s="39">
        <v>1153</v>
      </c>
      <c r="G23" s="9">
        <f t="shared" si="1"/>
        <v>0.39895923677363399</v>
      </c>
      <c r="H23" s="9">
        <f t="shared" si="2"/>
        <v>0.2184235517568851</v>
      </c>
    </row>
    <row r="24" spans="1:8">
      <c r="A24" s="52" t="s">
        <v>32</v>
      </c>
      <c r="B24" s="39">
        <v>9359</v>
      </c>
      <c r="C24" s="37">
        <v>1919</v>
      </c>
      <c r="D24" s="37">
        <v>1488</v>
      </c>
      <c r="E24" s="38">
        <f t="shared" si="0"/>
        <v>0.77540385617509122</v>
      </c>
      <c r="F24" s="39">
        <v>2372</v>
      </c>
      <c r="G24" s="9">
        <f t="shared" si="1"/>
        <v>0.62731871838111297</v>
      </c>
      <c r="H24" s="9">
        <f t="shared" si="2"/>
        <v>0.15899134522919114</v>
      </c>
    </row>
    <row r="25" spans="1:8">
      <c r="A25" s="52" t="s">
        <v>33</v>
      </c>
      <c r="B25" s="39">
        <v>7837</v>
      </c>
      <c r="C25" s="37">
        <v>2944</v>
      </c>
      <c r="D25" s="37">
        <v>2088</v>
      </c>
      <c r="E25" s="38">
        <f t="shared" si="0"/>
        <v>0.70923913043478259</v>
      </c>
      <c r="F25" s="39">
        <v>3089</v>
      </c>
      <c r="G25" s="9">
        <f t="shared" si="1"/>
        <v>0.67594690838459048</v>
      </c>
      <c r="H25" s="9">
        <f t="shared" si="2"/>
        <v>0.26642848028582367</v>
      </c>
    </row>
    <row r="26" spans="1:8">
      <c r="A26" s="52" t="s">
        <v>34</v>
      </c>
      <c r="B26" s="39">
        <v>1480</v>
      </c>
      <c r="C26" s="37">
        <v>332</v>
      </c>
      <c r="D26" s="37">
        <v>281</v>
      </c>
      <c r="E26" s="38">
        <f t="shared" si="0"/>
        <v>0.84638554216867468</v>
      </c>
      <c r="F26" s="39">
        <v>690</v>
      </c>
      <c r="G26" s="9">
        <f t="shared" si="1"/>
        <v>0.4072463768115942</v>
      </c>
      <c r="H26" s="9">
        <f t="shared" si="2"/>
        <v>0.18986486486486487</v>
      </c>
    </row>
    <row r="27" spans="1:8">
      <c r="A27" s="52" t="s">
        <v>35</v>
      </c>
      <c r="B27" s="39">
        <v>18384</v>
      </c>
      <c r="C27" s="37">
        <v>3869</v>
      </c>
      <c r="D27" s="37">
        <v>3214</v>
      </c>
      <c r="E27" s="38">
        <f t="shared" si="0"/>
        <v>0.83070560868441456</v>
      </c>
      <c r="F27" s="39">
        <v>6773</v>
      </c>
      <c r="G27" s="9">
        <f t="shared" si="1"/>
        <v>0.47453122693045918</v>
      </c>
      <c r="H27" s="9">
        <f t="shared" si="2"/>
        <v>0.17482593559617057</v>
      </c>
    </row>
    <row r="28" spans="1:8">
      <c r="A28" s="52" t="s">
        <v>36</v>
      </c>
      <c r="B28" s="39">
        <v>42005</v>
      </c>
      <c r="C28" s="37">
        <v>10961</v>
      </c>
      <c r="D28" s="37">
        <v>8749</v>
      </c>
      <c r="E28" s="38">
        <f t="shared" si="0"/>
        <v>0.79819359547486546</v>
      </c>
      <c r="F28" s="39">
        <v>14284</v>
      </c>
      <c r="G28" s="9">
        <f t="shared" si="1"/>
        <v>0.61250350042005042</v>
      </c>
      <c r="H28" s="9">
        <f t="shared" si="2"/>
        <v>0.2082847280085704</v>
      </c>
    </row>
    <row r="29" spans="1:8">
      <c r="A29" s="52" t="s">
        <v>37</v>
      </c>
      <c r="B29" s="39">
        <v>1187</v>
      </c>
      <c r="C29" s="37">
        <v>352</v>
      </c>
      <c r="D29" s="37">
        <v>308</v>
      </c>
      <c r="E29" s="38">
        <f t="shared" si="0"/>
        <v>0.875</v>
      </c>
      <c r="F29" s="39">
        <v>725</v>
      </c>
      <c r="G29" s="9">
        <f t="shared" si="1"/>
        <v>0.42482758620689653</v>
      </c>
      <c r="H29" s="9">
        <f t="shared" si="2"/>
        <v>0.25947767481044648</v>
      </c>
    </row>
    <row r="30" spans="1:8">
      <c r="A30" s="52" t="s">
        <v>38</v>
      </c>
      <c r="B30" s="39">
        <v>12773</v>
      </c>
      <c r="C30" s="37">
        <v>3071</v>
      </c>
      <c r="D30" s="37">
        <v>2590</v>
      </c>
      <c r="E30" s="38">
        <f t="shared" si="0"/>
        <v>0.84337349397590367</v>
      </c>
      <c r="F30" s="39">
        <v>4765</v>
      </c>
      <c r="G30" s="9">
        <f t="shared" si="1"/>
        <v>0.54354669464847849</v>
      </c>
      <c r="H30" s="9">
        <f t="shared" si="2"/>
        <v>0.20277147107179205</v>
      </c>
    </row>
    <row r="31" spans="1:8">
      <c r="A31" s="52" t="s">
        <v>39</v>
      </c>
      <c r="B31" s="39">
        <v>5766</v>
      </c>
      <c r="C31" s="37">
        <v>1033</v>
      </c>
      <c r="D31" s="37">
        <v>811</v>
      </c>
      <c r="E31" s="38">
        <f t="shared" si="0"/>
        <v>0.78509196515004842</v>
      </c>
      <c r="F31" s="39">
        <v>2213</v>
      </c>
      <c r="G31" s="9">
        <f t="shared" si="1"/>
        <v>0.36647085404428376</v>
      </c>
      <c r="H31" s="9">
        <f t="shared" si="2"/>
        <v>0.14065209850849808</v>
      </c>
    </row>
    <row r="32" spans="1:8">
      <c r="A32" s="52" t="s">
        <v>40</v>
      </c>
      <c r="B32" s="39">
        <v>1146</v>
      </c>
      <c r="C32" s="37">
        <v>234</v>
      </c>
      <c r="D32" s="37">
        <v>205</v>
      </c>
      <c r="E32" s="38">
        <f t="shared" si="0"/>
        <v>0.87606837606837606</v>
      </c>
      <c r="F32" s="39">
        <v>627</v>
      </c>
      <c r="G32" s="9">
        <f t="shared" si="1"/>
        <v>0.32695374800637961</v>
      </c>
      <c r="H32" s="9">
        <f t="shared" si="2"/>
        <v>0.17888307155322863</v>
      </c>
    </row>
    <row r="33" spans="1:8">
      <c r="A33" s="52" t="s">
        <v>41</v>
      </c>
      <c r="B33" s="39">
        <v>1354</v>
      </c>
      <c r="C33" s="37">
        <v>477</v>
      </c>
      <c r="D33" s="37">
        <v>397</v>
      </c>
      <c r="E33" s="38">
        <f t="shared" si="0"/>
        <v>0.83228511530398319</v>
      </c>
      <c r="F33" s="39">
        <v>537</v>
      </c>
      <c r="G33" s="9">
        <f t="shared" si="1"/>
        <v>0.73929236499068907</v>
      </c>
      <c r="H33" s="9">
        <f t="shared" si="2"/>
        <v>0.29320531757754803</v>
      </c>
    </row>
    <row r="34" spans="1:8">
      <c r="A34" s="52" t="s">
        <v>42</v>
      </c>
      <c r="B34" s="39">
        <v>3074</v>
      </c>
      <c r="C34" s="37">
        <v>700</v>
      </c>
      <c r="D34" s="37">
        <v>599</v>
      </c>
      <c r="E34" s="38">
        <f t="shared" si="0"/>
        <v>0.85571428571428576</v>
      </c>
      <c r="F34" s="39">
        <v>1224</v>
      </c>
      <c r="G34" s="9">
        <f t="shared" si="1"/>
        <v>0.48937908496732024</v>
      </c>
      <c r="H34" s="9">
        <f t="shared" si="2"/>
        <v>0.1948601171112557</v>
      </c>
    </row>
    <row r="35" spans="1:8">
      <c r="A35" s="52" t="s">
        <v>43</v>
      </c>
      <c r="B35" s="39">
        <v>83987</v>
      </c>
      <c r="C35" s="37">
        <v>23900</v>
      </c>
      <c r="D35" s="37">
        <v>16704</v>
      </c>
      <c r="E35" s="38">
        <f t="shared" si="0"/>
        <v>0.69891213389121343</v>
      </c>
      <c r="F35" s="39">
        <v>22000</v>
      </c>
      <c r="G35" s="9">
        <f t="shared" si="1"/>
        <v>0.75927272727272732</v>
      </c>
      <c r="H35" s="9">
        <f t="shared" si="2"/>
        <v>0.19888792313096074</v>
      </c>
    </row>
    <row r="36" spans="1:8">
      <c r="A36" s="52" t="s">
        <v>44</v>
      </c>
      <c r="B36" s="39">
        <v>2981</v>
      </c>
      <c r="C36" s="37">
        <v>714</v>
      </c>
      <c r="D36" s="37">
        <v>581</v>
      </c>
      <c r="E36" s="38">
        <f t="shared" si="0"/>
        <v>0.81372549019607843</v>
      </c>
      <c r="F36" s="39">
        <v>1391</v>
      </c>
      <c r="G36" s="9">
        <f t="shared" si="1"/>
        <v>0.41768511861969804</v>
      </c>
      <c r="H36" s="9">
        <f t="shared" si="2"/>
        <v>0.19490103991949009</v>
      </c>
    </row>
    <row r="37" spans="1:8">
      <c r="A37" s="52" t="s">
        <v>45</v>
      </c>
      <c r="B37" s="39">
        <v>11653</v>
      </c>
      <c r="C37" s="37">
        <v>2273</v>
      </c>
      <c r="D37" s="37">
        <v>1741</v>
      </c>
      <c r="E37" s="38">
        <f t="shared" si="0"/>
        <v>0.76594808622965249</v>
      </c>
      <c r="F37" s="39">
        <v>3958</v>
      </c>
      <c r="G37" s="9">
        <f t="shared" si="1"/>
        <v>0.43986862051541181</v>
      </c>
      <c r="H37" s="9">
        <f t="shared" si="2"/>
        <v>0.1494035870591264</v>
      </c>
    </row>
    <row r="38" spans="1:8">
      <c r="A38" s="52" t="s">
        <v>46</v>
      </c>
      <c r="B38" s="39">
        <v>398</v>
      </c>
      <c r="C38" s="37">
        <v>49</v>
      </c>
      <c r="D38" s="37">
        <v>31</v>
      </c>
      <c r="E38" s="38">
        <f t="shared" si="0"/>
        <v>0.63265306122448983</v>
      </c>
      <c r="F38" s="39">
        <v>107</v>
      </c>
      <c r="G38" s="9">
        <f t="shared" si="1"/>
        <v>0.28971962616822428</v>
      </c>
      <c r="H38" s="9">
        <f t="shared" si="2"/>
        <v>7.7889447236180909E-2</v>
      </c>
    </row>
    <row r="39" spans="1:8">
      <c r="A39" s="52" t="s">
        <v>47</v>
      </c>
      <c r="B39" s="39">
        <v>2577</v>
      </c>
      <c r="C39" s="37">
        <v>824</v>
      </c>
      <c r="D39" s="37">
        <v>679</v>
      </c>
      <c r="E39" s="38">
        <f t="shared" si="0"/>
        <v>0.82402912621359226</v>
      </c>
      <c r="F39" s="39">
        <v>1114</v>
      </c>
      <c r="G39" s="9">
        <f t="shared" si="1"/>
        <v>0.60951526032315984</v>
      </c>
      <c r="H39" s="9">
        <f t="shared" si="2"/>
        <v>0.26348467209934034</v>
      </c>
    </row>
    <row r="40" spans="1:8">
      <c r="A40" s="52" t="s">
        <v>48</v>
      </c>
      <c r="B40" s="39">
        <v>3486</v>
      </c>
      <c r="C40" s="37">
        <v>1174</v>
      </c>
      <c r="D40" s="37">
        <v>1058</v>
      </c>
      <c r="E40" s="38">
        <f t="shared" si="0"/>
        <v>0.90119250425894382</v>
      </c>
      <c r="F40" s="39">
        <v>2029</v>
      </c>
      <c r="G40" s="9">
        <f t="shared" si="1"/>
        <v>0.52143913257762442</v>
      </c>
      <c r="H40" s="9">
        <f t="shared" si="2"/>
        <v>0.30349971313826735</v>
      </c>
    </row>
    <row r="41" spans="1:8">
      <c r="A41" s="52" t="s">
        <v>49</v>
      </c>
      <c r="B41" s="39">
        <v>1240</v>
      </c>
      <c r="C41" s="37">
        <v>194</v>
      </c>
      <c r="D41" s="37">
        <v>155</v>
      </c>
      <c r="E41" s="38">
        <f t="shared" si="0"/>
        <v>0.7989690721649485</v>
      </c>
      <c r="F41" s="39">
        <v>631</v>
      </c>
      <c r="G41" s="9">
        <f t="shared" si="1"/>
        <v>0.24564183835182252</v>
      </c>
      <c r="H41" s="9">
        <f t="shared" si="2"/>
        <v>0.125</v>
      </c>
    </row>
    <row r="42" spans="1:8">
      <c r="A42" s="52" t="s">
        <v>50</v>
      </c>
      <c r="B42" s="39">
        <v>3428</v>
      </c>
      <c r="C42" s="37">
        <v>546</v>
      </c>
      <c r="D42" s="37">
        <v>466</v>
      </c>
      <c r="E42" s="38">
        <f t="shared" si="0"/>
        <v>0.85347985347985345</v>
      </c>
      <c r="F42" s="39">
        <v>1413</v>
      </c>
      <c r="G42" s="9">
        <f t="shared" si="1"/>
        <v>0.32979476291578202</v>
      </c>
      <c r="H42" s="9">
        <f t="shared" si="2"/>
        <v>0.13593932322053676</v>
      </c>
    </row>
    <row r="43" spans="1:8">
      <c r="A43" s="52" t="s">
        <v>51</v>
      </c>
      <c r="B43" s="39">
        <v>863</v>
      </c>
      <c r="C43" s="37">
        <v>267</v>
      </c>
      <c r="D43" s="37">
        <v>241</v>
      </c>
      <c r="E43" s="38">
        <f t="shared" si="0"/>
        <v>0.90262172284644193</v>
      </c>
      <c r="F43" s="39">
        <v>544</v>
      </c>
      <c r="G43" s="9">
        <f t="shared" si="1"/>
        <v>0.44301470588235292</v>
      </c>
      <c r="H43" s="9">
        <f t="shared" si="2"/>
        <v>0.27925840092699883</v>
      </c>
    </row>
    <row r="44" spans="1:8">
      <c r="A44" s="52" t="s">
        <v>52</v>
      </c>
      <c r="B44" s="39">
        <v>28687</v>
      </c>
      <c r="C44" s="37">
        <v>7332</v>
      </c>
      <c r="D44" s="37">
        <v>5833</v>
      </c>
      <c r="E44" s="38">
        <f t="shared" si="0"/>
        <v>0.79555373704309873</v>
      </c>
      <c r="F44" s="39">
        <v>10538</v>
      </c>
      <c r="G44" s="9">
        <f t="shared" si="1"/>
        <v>0.55352059214272153</v>
      </c>
      <c r="H44" s="9">
        <f t="shared" si="2"/>
        <v>0.20333251995677484</v>
      </c>
    </row>
    <row r="45" spans="1:8">
      <c r="A45" s="52" t="s">
        <v>53</v>
      </c>
      <c r="B45" s="39">
        <v>6469</v>
      </c>
      <c r="C45" s="37">
        <v>742</v>
      </c>
      <c r="D45" s="37">
        <v>576</v>
      </c>
      <c r="E45" s="38">
        <f t="shared" si="0"/>
        <v>0.77628032345013476</v>
      </c>
      <c r="F45" s="39">
        <v>1419</v>
      </c>
      <c r="G45" s="9">
        <f t="shared" si="1"/>
        <v>0.40591966173361521</v>
      </c>
      <c r="H45" s="9">
        <f t="shared" si="2"/>
        <v>8.9040037100015457E-2</v>
      </c>
    </row>
    <row r="46" spans="1:8">
      <c r="A46" s="52" t="s">
        <v>54</v>
      </c>
      <c r="B46" s="39">
        <v>5622</v>
      </c>
      <c r="C46" s="37">
        <v>742</v>
      </c>
      <c r="D46" s="37">
        <v>614</v>
      </c>
      <c r="E46" s="38">
        <f t="shared" si="0"/>
        <v>0.8274932614555256</v>
      </c>
      <c r="F46" s="39">
        <v>1972</v>
      </c>
      <c r="G46" s="9">
        <f t="shared" si="1"/>
        <v>0.31135902636916835</v>
      </c>
      <c r="H46" s="9">
        <f t="shared" si="2"/>
        <v>0.10921380291711134</v>
      </c>
    </row>
    <row r="47" spans="1:8">
      <c r="A47" s="52" t="s">
        <v>55</v>
      </c>
      <c r="B47" s="39">
        <v>4778</v>
      </c>
      <c r="C47" s="37">
        <v>817</v>
      </c>
      <c r="D47" s="37">
        <v>667</v>
      </c>
      <c r="E47" s="38">
        <f t="shared" si="0"/>
        <v>0.81640146878824971</v>
      </c>
      <c r="F47" s="39">
        <v>1497</v>
      </c>
      <c r="G47" s="9">
        <f t="shared" si="1"/>
        <v>0.44555778223112891</v>
      </c>
      <c r="H47" s="9">
        <f t="shared" si="2"/>
        <v>0.13959815822519883</v>
      </c>
    </row>
    <row r="48" spans="1:8">
      <c r="A48" s="52" t="s">
        <v>56</v>
      </c>
      <c r="B48" s="39">
        <v>8062</v>
      </c>
      <c r="C48" s="37">
        <v>2650</v>
      </c>
      <c r="D48" s="37">
        <v>2171</v>
      </c>
      <c r="E48" s="38">
        <f t="shared" si="0"/>
        <v>0.8192452830188679</v>
      </c>
      <c r="F48" s="39">
        <v>3120</v>
      </c>
      <c r="G48" s="9">
        <f t="shared" si="1"/>
        <v>0.6958333333333333</v>
      </c>
      <c r="H48" s="9">
        <f t="shared" si="2"/>
        <v>0.2692880178615728</v>
      </c>
    </row>
    <row r="49" spans="1:8">
      <c r="A49" s="52" t="s">
        <v>57</v>
      </c>
      <c r="B49" s="39">
        <v>2330</v>
      </c>
      <c r="C49" s="37">
        <v>754</v>
      </c>
      <c r="D49" s="37">
        <v>585</v>
      </c>
      <c r="E49" s="38">
        <f t="shared" si="0"/>
        <v>0.77586206896551724</v>
      </c>
      <c r="F49" s="39">
        <v>827</v>
      </c>
      <c r="G49" s="9">
        <f t="shared" si="1"/>
        <v>0.70737605804111248</v>
      </c>
      <c r="H49" s="9">
        <f t="shared" si="2"/>
        <v>0.25107296137339058</v>
      </c>
    </row>
    <row r="50" spans="1:8">
      <c r="A50" s="52" t="s">
        <v>58</v>
      </c>
      <c r="B50" s="39">
        <v>19366</v>
      </c>
      <c r="C50" s="37">
        <v>4939</v>
      </c>
      <c r="D50" s="37">
        <v>3918</v>
      </c>
      <c r="E50" s="38">
        <f t="shared" si="0"/>
        <v>0.79327799149625433</v>
      </c>
      <c r="F50" s="39">
        <v>6243</v>
      </c>
      <c r="G50" s="9">
        <f t="shared" si="1"/>
        <v>0.62758289283998081</v>
      </c>
      <c r="H50" s="9">
        <f t="shared" si="2"/>
        <v>0.20231333264484147</v>
      </c>
    </row>
    <row r="51" spans="1:8">
      <c r="A51" s="52" t="s">
        <v>59</v>
      </c>
      <c r="B51" s="39">
        <v>5798</v>
      </c>
      <c r="C51" s="37">
        <v>1273</v>
      </c>
      <c r="D51" s="37">
        <v>1063</v>
      </c>
      <c r="E51" s="38">
        <f t="shared" si="0"/>
        <v>0.83503534956794967</v>
      </c>
      <c r="F51" s="39">
        <v>2285</v>
      </c>
      <c r="G51" s="9">
        <f t="shared" si="1"/>
        <v>0.46520787746170678</v>
      </c>
      <c r="H51" s="9">
        <f t="shared" si="2"/>
        <v>0.18333908244222147</v>
      </c>
    </row>
    <row r="52" spans="1:8">
      <c r="A52" s="52" t="s">
        <v>60</v>
      </c>
      <c r="B52" s="39">
        <v>2537</v>
      </c>
      <c r="C52" s="37">
        <v>518</v>
      </c>
      <c r="D52" s="37">
        <v>454</v>
      </c>
      <c r="E52" s="38">
        <f t="shared" si="0"/>
        <v>0.87644787644787647</v>
      </c>
      <c r="F52" s="39">
        <v>1284</v>
      </c>
      <c r="G52" s="9">
        <f t="shared" si="1"/>
        <v>0.35358255451713394</v>
      </c>
      <c r="H52" s="9">
        <f t="shared" si="2"/>
        <v>0.17895151754040206</v>
      </c>
    </row>
    <row r="53" spans="1:8">
      <c r="A53" s="52" t="s">
        <v>61</v>
      </c>
      <c r="B53" s="39">
        <v>3981</v>
      </c>
      <c r="C53" s="37">
        <v>1206</v>
      </c>
      <c r="D53" s="37">
        <v>1028</v>
      </c>
      <c r="E53" s="38">
        <f t="shared" si="0"/>
        <v>0.85240464344941957</v>
      </c>
      <c r="F53" s="39">
        <v>1970</v>
      </c>
      <c r="G53" s="9">
        <f t="shared" si="1"/>
        <v>0.52182741116751274</v>
      </c>
      <c r="H53" s="9">
        <f t="shared" si="2"/>
        <v>0.25822657623712636</v>
      </c>
    </row>
    <row r="54" spans="1:8">
      <c r="A54" s="52" t="s">
        <v>62</v>
      </c>
      <c r="B54" s="39">
        <v>2592</v>
      </c>
      <c r="C54" s="37">
        <v>527</v>
      </c>
      <c r="D54" s="37">
        <v>460</v>
      </c>
      <c r="E54" s="38">
        <f t="shared" si="0"/>
        <v>0.87286527514231504</v>
      </c>
      <c r="F54" s="39">
        <v>1221</v>
      </c>
      <c r="G54" s="9">
        <f t="shared" si="1"/>
        <v>0.37674037674037675</v>
      </c>
      <c r="H54" s="9">
        <f t="shared" si="2"/>
        <v>0.17746913580246915</v>
      </c>
    </row>
    <row r="55" spans="1:8">
      <c r="A55" s="52" t="s">
        <v>63</v>
      </c>
      <c r="B55" s="39">
        <v>573</v>
      </c>
      <c r="C55" s="37">
        <v>102</v>
      </c>
      <c r="D55" s="37">
        <v>76</v>
      </c>
      <c r="E55" s="38">
        <f t="shared" si="0"/>
        <v>0.74509803921568629</v>
      </c>
      <c r="F55" s="39">
        <v>296</v>
      </c>
      <c r="G55" s="9">
        <f t="shared" si="1"/>
        <v>0.25675675675675674</v>
      </c>
      <c r="H55" s="9">
        <f t="shared" si="2"/>
        <v>0.13263525305410123</v>
      </c>
    </row>
    <row r="56" spans="1:8">
      <c r="A56" s="52" t="s">
        <v>64</v>
      </c>
      <c r="B56" s="39">
        <v>4576</v>
      </c>
      <c r="C56" s="37">
        <v>1865</v>
      </c>
      <c r="D56" s="37">
        <v>1587</v>
      </c>
      <c r="E56" s="38">
        <f t="shared" si="0"/>
        <v>0.85093833780160855</v>
      </c>
      <c r="F56" s="39">
        <v>2233</v>
      </c>
      <c r="G56" s="9">
        <f t="shared" si="1"/>
        <v>0.71070309001343479</v>
      </c>
      <c r="H56" s="9">
        <f t="shared" si="2"/>
        <v>0.34680944055944057</v>
      </c>
    </row>
    <row r="57" spans="1:8">
      <c r="A57" s="52" t="s">
        <v>65</v>
      </c>
      <c r="B57" s="39">
        <v>1246</v>
      </c>
      <c r="C57" s="37">
        <v>231</v>
      </c>
      <c r="D57" s="37">
        <v>185</v>
      </c>
      <c r="E57" s="38">
        <f t="shared" si="0"/>
        <v>0.80086580086580084</v>
      </c>
      <c r="F57" s="39">
        <v>481</v>
      </c>
      <c r="G57" s="9">
        <f t="shared" si="1"/>
        <v>0.38461538461538464</v>
      </c>
      <c r="H57" s="9">
        <f t="shared" si="2"/>
        <v>0.14847512038523275</v>
      </c>
    </row>
    <row r="58" spans="1:8">
      <c r="A58" s="52" t="s">
        <v>66</v>
      </c>
      <c r="B58" s="39">
        <v>719</v>
      </c>
      <c r="C58" s="37">
        <v>92</v>
      </c>
      <c r="D58" s="37">
        <v>76</v>
      </c>
      <c r="E58" s="38">
        <f t="shared" si="0"/>
        <v>0.82608695652173914</v>
      </c>
      <c r="F58" s="39">
        <v>364</v>
      </c>
      <c r="G58" s="9">
        <f t="shared" si="1"/>
        <v>0.2087912087912088</v>
      </c>
      <c r="H58" s="9">
        <f t="shared" si="2"/>
        <v>0.10570236439499305</v>
      </c>
    </row>
    <row r="59" spans="1:8">
      <c r="A59" s="52" t="s">
        <v>67</v>
      </c>
      <c r="B59" s="39">
        <v>94557</v>
      </c>
      <c r="C59" s="37">
        <v>46981</v>
      </c>
      <c r="D59" s="37">
        <v>33314</v>
      </c>
      <c r="E59" s="38">
        <f t="shared" si="0"/>
        <v>0.70909516613098911</v>
      </c>
      <c r="F59" s="39">
        <v>34259</v>
      </c>
      <c r="G59" s="9">
        <f t="shared" si="1"/>
        <v>0.97241600747248902</v>
      </c>
      <c r="H59" s="9">
        <f t="shared" si="2"/>
        <v>0.35231659210846367</v>
      </c>
    </row>
    <row r="60" spans="1:8">
      <c r="A60" s="4" t="s">
        <v>69</v>
      </c>
      <c r="B60" s="41">
        <v>659921</v>
      </c>
      <c r="C60" s="41">
        <v>200883</v>
      </c>
      <c r="D60" s="41">
        <v>148561</v>
      </c>
      <c r="E60" s="42">
        <f t="shared" si="0"/>
        <v>0.73953993120373551</v>
      </c>
      <c r="F60" s="43">
        <f>SUM(F4:F59)</f>
        <v>218882</v>
      </c>
      <c r="G60" s="10">
        <f t="shared" si="1"/>
        <v>0.67872643707568459</v>
      </c>
      <c r="H60" s="10">
        <f t="shared" si="2"/>
        <v>0.22511937034887508</v>
      </c>
    </row>
    <row r="61" spans="1:8" ht="13.25" customHeight="1">
      <c r="B61" s="84" t="s">
        <v>73</v>
      </c>
      <c r="C61" s="84" t="s">
        <v>76</v>
      </c>
      <c r="D61" s="84" t="s">
        <v>70</v>
      </c>
      <c r="E61" s="84" t="s">
        <v>78</v>
      </c>
      <c r="F61" s="84" t="s">
        <v>80</v>
      </c>
      <c r="G61" s="85" t="s">
        <v>75</v>
      </c>
      <c r="H61" s="84" t="s">
        <v>74</v>
      </c>
    </row>
    <row r="62" spans="1:8" ht="31.5" customHeight="1">
      <c r="B62" s="84"/>
      <c r="C62" s="84"/>
      <c r="D62" s="84"/>
      <c r="E62" s="84" t="s">
        <v>71</v>
      </c>
      <c r="F62" s="84"/>
      <c r="G62" s="85"/>
      <c r="H62" s="84"/>
    </row>
    <row r="63" spans="1:8">
      <c r="B63" s="84"/>
      <c r="C63" s="84"/>
      <c r="D63" s="84"/>
      <c r="E63" s="84"/>
      <c r="F63" s="84"/>
      <c r="G63" s="85"/>
      <c r="H63" s="84"/>
    </row>
    <row r="64" spans="1:8">
      <c r="E64" s="2"/>
    </row>
    <row r="65" spans="1:5">
      <c r="C65" s="12"/>
      <c r="D65" s="12"/>
      <c r="E65" s="2"/>
    </row>
    <row r="66" spans="1:5">
      <c r="C66" s="13"/>
      <c r="D66" s="13"/>
      <c r="E66" s="2"/>
    </row>
    <row r="67" spans="1:5">
      <c r="A67" s="4"/>
      <c r="E67" s="2"/>
    </row>
    <row r="68" spans="1:5">
      <c r="A68" s="4"/>
      <c r="E68" s="2"/>
    </row>
    <row r="69" spans="1:5">
      <c r="E69" s="2"/>
    </row>
  </sheetData>
  <sheetCalcPr fullCalcOnLoad="1"/>
  <mergeCells count="7">
    <mergeCell ref="H61:H63"/>
    <mergeCell ref="B61:B63"/>
    <mergeCell ref="C61:C63"/>
    <mergeCell ref="D61:D63"/>
    <mergeCell ref="E61:E63"/>
    <mergeCell ref="F61:F63"/>
    <mergeCell ref="G61:G63"/>
  </mergeCells>
  <phoneticPr fontId="9" type="noConversion"/>
  <dataValidations count="1">
    <dataValidation type="whole" allowBlank="1" showErrorMessage="1" errorTitle="Please review your input" error="Only numeric data is allowed for the contents of this cell. Otherwise, leave the cell blank." sqref="C4:D59">
      <formula1>0</formula1>
      <formula2>9999999</formula2>
    </dataValidation>
  </dataValidations>
  <printOptions horizontalCentered="1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fitToPage="1"/>
  </sheetPr>
  <dimension ref="A1:J69"/>
  <sheetViews>
    <sheetView zoomScale="70" zoomScaleNormal="70" zoomScalePageLayoutView="70" workbookViewId="0">
      <selection activeCell="B60" sqref="B60"/>
    </sheetView>
  </sheetViews>
  <sheetFormatPr baseColWidth="10" defaultColWidth="8.83203125" defaultRowHeight="12"/>
  <cols>
    <col min="1" max="1" width="20.5" customWidth="1"/>
    <col min="2" max="2" width="17.6640625" style="14" customWidth="1"/>
    <col min="3" max="4" width="17.6640625" style="7" customWidth="1"/>
    <col min="5" max="5" width="17.6640625" customWidth="1"/>
    <col min="6" max="6" width="17.6640625" style="7" customWidth="1"/>
    <col min="7" max="7" width="17.6640625" style="11" customWidth="1"/>
    <col min="8" max="8" width="17.6640625" style="1" customWidth="1"/>
    <col min="9" max="10" width="8.83203125" hidden="1" customWidth="1"/>
  </cols>
  <sheetData>
    <row r="1" spans="1:10" ht="55" customHeight="1">
      <c r="B1" s="59"/>
      <c r="C1" s="59"/>
      <c r="D1" s="59"/>
      <c r="E1" s="59"/>
      <c r="F1" s="59"/>
      <c r="G1" s="59"/>
      <c r="H1" s="59"/>
      <c r="I1" s="59"/>
      <c r="J1" s="59"/>
    </row>
    <row r="2" spans="1:10" ht="54.75" customHeight="1">
      <c r="B2" s="59"/>
      <c r="C2" s="59"/>
      <c r="D2" s="59"/>
      <c r="E2" s="59"/>
      <c r="F2" s="59"/>
      <c r="G2" s="59"/>
      <c r="H2" s="59"/>
      <c r="I2" s="59"/>
      <c r="J2" s="59"/>
    </row>
    <row r="3" spans="1:10" ht="56.25" customHeight="1">
      <c r="B3" s="55" t="s">
        <v>73</v>
      </c>
      <c r="C3" s="55" t="s">
        <v>76</v>
      </c>
      <c r="D3" s="55" t="s">
        <v>72</v>
      </c>
      <c r="E3" s="55" t="s">
        <v>77</v>
      </c>
      <c r="F3" s="55" t="s">
        <v>79</v>
      </c>
      <c r="G3" s="56" t="s">
        <v>75</v>
      </c>
      <c r="H3" s="55" t="s">
        <v>74</v>
      </c>
    </row>
    <row r="4" spans="1:10">
      <c r="A4" s="52" t="s">
        <v>12</v>
      </c>
      <c r="B4" s="53">
        <v>6699</v>
      </c>
      <c r="C4" s="47">
        <v>2863</v>
      </c>
      <c r="D4" s="47">
        <v>2609</v>
      </c>
      <c r="E4" s="38">
        <f>D4/C4</f>
        <v>0.9112818721620678</v>
      </c>
      <c r="F4" s="53">
        <v>4896</v>
      </c>
      <c r="G4" s="9">
        <f>D4/F4</f>
        <v>0.53288398692810457</v>
      </c>
      <c r="H4" s="9">
        <f>D4/B4</f>
        <v>0.38946111359904462</v>
      </c>
    </row>
    <row r="5" spans="1:10">
      <c r="A5" s="52" t="s">
        <v>13</v>
      </c>
      <c r="B5" s="53">
        <v>8416</v>
      </c>
      <c r="C5" s="47">
        <v>1557</v>
      </c>
      <c r="D5" s="47">
        <v>1275</v>
      </c>
      <c r="E5" s="38">
        <f t="shared" ref="E5:E60" si="0">D5/C5</f>
        <v>0.81888246628131023</v>
      </c>
      <c r="F5" s="53">
        <v>4704</v>
      </c>
      <c r="G5" s="9">
        <f t="shared" ref="G5:G60" si="1">D5/F5</f>
        <v>0.27104591836734693</v>
      </c>
      <c r="H5" s="9">
        <f t="shared" ref="H5:H60" si="2">D5/B5</f>
        <v>0.15149714828897337</v>
      </c>
    </row>
    <row r="6" spans="1:10">
      <c r="A6" s="52" t="s">
        <v>14</v>
      </c>
      <c r="B6" s="53">
        <v>4059</v>
      </c>
      <c r="C6" s="47">
        <v>1089</v>
      </c>
      <c r="D6" s="47">
        <v>985</v>
      </c>
      <c r="E6" s="38">
        <f t="shared" si="0"/>
        <v>0.90449954086317719</v>
      </c>
      <c r="F6" s="53">
        <v>2900</v>
      </c>
      <c r="G6" s="9">
        <f t="shared" si="1"/>
        <v>0.33965517241379312</v>
      </c>
      <c r="H6" s="9">
        <f t="shared" si="2"/>
        <v>0.24267060852426706</v>
      </c>
    </row>
    <row r="7" spans="1:10">
      <c r="A7" s="52" t="s">
        <v>15</v>
      </c>
      <c r="B7" s="53">
        <v>3977</v>
      </c>
      <c r="C7" s="47">
        <v>1445</v>
      </c>
      <c r="D7" s="47">
        <v>1379</v>
      </c>
      <c r="E7" s="38">
        <f t="shared" si="0"/>
        <v>0.9543252595155709</v>
      </c>
      <c r="F7" s="53">
        <v>3058</v>
      </c>
      <c r="G7" s="9">
        <f t="shared" si="1"/>
        <v>0.45094833224329628</v>
      </c>
      <c r="H7" s="9">
        <f t="shared" si="2"/>
        <v>0.34674377671611767</v>
      </c>
    </row>
    <row r="8" spans="1:10">
      <c r="A8" s="52" t="s">
        <v>16</v>
      </c>
      <c r="B8" s="53">
        <v>7176</v>
      </c>
      <c r="C8" s="47">
        <v>3003</v>
      </c>
      <c r="D8" s="47">
        <v>2862</v>
      </c>
      <c r="E8" s="38">
        <f t="shared" si="0"/>
        <v>0.95304695304695308</v>
      </c>
      <c r="F8" s="53">
        <v>5920</v>
      </c>
      <c r="G8" s="9">
        <f t="shared" si="1"/>
        <v>0.48344594594594592</v>
      </c>
      <c r="H8" s="9">
        <f t="shared" si="2"/>
        <v>0.3988294314381271</v>
      </c>
    </row>
    <row r="9" spans="1:10">
      <c r="A9" s="52" t="s">
        <v>17</v>
      </c>
      <c r="B9" s="53">
        <v>996</v>
      </c>
      <c r="C9" s="47">
        <v>275</v>
      </c>
      <c r="D9" s="47">
        <v>259</v>
      </c>
      <c r="E9" s="38">
        <f t="shared" si="0"/>
        <v>0.94181818181818178</v>
      </c>
      <c r="F9" s="53">
        <v>833</v>
      </c>
      <c r="G9" s="9">
        <f t="shared" si="1"/>
        <v>0.31092436974789917</v>
      </c>
      <c r="H9" s="9">
        <f t="shared" si="2"/>
        <v>0.26004016064257029</v>
      </c>
    </row>
    <row r="10" spans="1:10">
      <c r="A10" s="52" t="s">
        <v>18</v>
      </c>
      <c r="B10" s="53">
        <v>53398</v>
      </c>
      <c r="C10" s="47">
        <v>29176</v>
      </c>
      <c r="D10" s="47">
        <v>26787</v>
      </c>
      <c r="E10" s="38">
        <f t="shared" si="0"/>
        <v>0.91811763092953114</v>
      </c>
      <c r="F10" s="53">
        <v>34851</v>
      </c>
      <c r="G10" s="9">
        <f t="shared" si="1"/>
        <v>0.76861496083326164</v>
      </c>
      <c r="H10" s="9">
        <f t="shared" si="2"/>
        <v>0.5016480017978201</v>
      </c>
    </row>
    <row r="11" spans="1:10">
      <c r="A11" s="52" t="s">
        <v>19</v>
      </c>
      <c r="B11" s="53">
        <v>3856</v>
      </c>
      <c r="C11" s="47">
        <v>1431</v>
      </c>
      <c r="D11" s="47">
        <v>1378</v>
      </c>
      <c r="E11" s="38">
        <f t="shared" si="0"/>
        <v>0.96296296296296291</v>
      </c>
      <c r="F11" s="53">
        <v>2884</v>
      </c>
      <c r="G11" s="9">
        <f t="shared" si="1"/>
        <v>0.47780859916782248</v>
      </c>
      <c r="H11" s="9">
        <f t="shared" si="2"/>
        <v>0.35736514522821577</v>
      </c>
    </row>
    <row r="12" spans="1:10">
      <c r="A12" s="52" t="s">
        <v>20</v>
      </c>
      <c r="B12" s="53">
        <v>7297</v>
      </c>
      <c r="C12" s="47">
        <v>2526</v>
      </c>
      <c r="D12" s="47">
        <v>2421</v>
      </c>
      <c r="E12" s="38">
        <f t="shared" si="0"/>
        <v>0.95843230403800472</v>
      </c>
      <c r="F12" s="53">
        <v>5467</v>
      </c>
      <c r="G12" s="9">
        <f t="shared" si="1"/>
        <v>0.44283885128955552</v>
      </c>
      <c r="H12" s="9">
        <f t="shared" si="2"/>
        <v>0.33178018363711115</v>
      </c>
    </row>
    <row r="13" spans="1:10">
      <c r="A13" s="52" t="s">
        <v>21</v>
      </c>
      <c r="B13" s="53">
        <v>1308</v>
      </c>
      <c r="C13" s="47">
        <v>392</v>
      </c>
      <c r="D13" s="47">
        <v>372</v>
      </c>
      <c r="E13" s="38">
        <f t="shared" si="0"/>
        <v>0.94897959183673475</v>
      </c>
      <c r="F13" s="53">
        <v>1027</v>
      </c>
      <c r="G13" s="9">
        <f t="shared" si="1"/>
        <v>0.36222005842259009</v>
      </c>
      <c r="H13" s="9">
        <f t="shared" si="2"/>
        <v>0.28440366972477066</v>
      </c>
    </row>
    <row r="14" spans="1:10">
      <c r="A14" s="52" t="s">
        <v>22</v>
      </c>
      <c r="B14" s="53">
        <v>5944</v>
      </c>
      <c r="C14" s="47">
        <v>2781</v>
      </c>
      <c r="D14" s="47">
        <v>2701</v>
      </c>
      <c r="E14" s="38">
        <f t="shared" si="0"/>
        <v>0.97123336929162174</v>
      </c>
      <c r="F14" s="53">
        <v>4497</v>
      </c>
      <c r="G14" s="9">
        <f t="shared" si="1"/>
        <v>0.60062263731376475</v>
      </c>
      <c r="H14" s="9">
        <f t="shared" si="2"/>
        <v>0.45440780619111709</v>
      </c>
    </row>
    <row r="15" spans="1:10">
      <c r="A15" s="52" t="s">
        <v>23</v>
      </c>
      <c r="B15" s="53">
        <v>5777</v>
      </c>
      <c r="C15" s="47">
        <v>2291</v>
      </c>
      <c r="D15" s="47">
        <v>2134</v>
      </c>
      <c r="E15" s="38">
        <f t="shared" si="0"/>
        <v>0.93147097337407248</v>
      </c>
      <c r="F15" s="53">
        <v>4540</v>
      </c>
      <c r="G15" s="9">
        <f t="shared" si="1"/>
        <v>0.47004405286343615</v>
      </c>
      <c r="H15" s="9">
        <f t="shared" si="2"/>
        <v>0.36939588021464426</v>
      </c>
    </row>
    <row r="16" spans="1:10">
      <c r="A16" s="52" t="s">
        <v>24</v>
      </c>
      <c r="B16" s="53">
        <v>1864</v>
      </c>
      <c r="C16" s="47">
        <v>583</v>
      </c>
      <c r="D16" s="47">
        <v>562</v>
      </c>
      <c r="E16" s="38">
        <f t="shared" si="0"/>
        <v>0.96397941680960553</v>
      </c>
      <c r="F16" s="53">
        <v>1439</v>
      </c>
      <c r="G16" s="9">
        <f t="shared" si="1"/>
        <v>0.39054899235580265</v>
      </c>
      <c r="H16" s="9">
        <f t="shared" si="2"/>
        <v>0.30150214592274677</v>
      </c>
    </row>
    <row r="17" spans="1:8">
      <c r="A17" s="52" t="s">
        <v>25</v>
      </c>
      <c r="B17" s="53">
        <v>7855</v>
      </c>
      <c r="C17" s="47">
        <v>3299</v>
      </c>
      <c r="D17" s="47">
        <v>3174</v>
      </c>
      <c r="E17" s="38">
        <f t="shared" si="0"/>
        <v>0.96210973022127921</v>
      </c>
      <c r="F17" s="53">
        <v>6151</v>
      </c>
      <c r="G17" s="9">
        <f t="shared" si="1"/>
        <v>0.51601365631604612</v>
      </c>
      <c r="H17" s="9">
        <f t="shared" si="2"/>
        <v>0.40407383831954169</v>
      </c>
    </row>
    <row r="18" spans="1:8">
      <c r="A18" s="52" t="s">
        <v>26</v>
      </c>
      <c r="B18" s="53">
        <v>61130</v>
      </c>
      <c r="C18" s="47">
        <v>25558</v>
      </c>
      <c r="D18" s="47">
        <v>24033</v>
      </c>
      <c r="E18" s="38">
        <f t="shared" si="0"/>
        <v>0.94033179435010561</v>
      </c>
      <c r="F18" s="53">
        <v>44211</v>
      </c>
      <c r="G18" s="9">
        <f t="shared" si="1"/>
        <v>0.5435977471669946</v>
      </c>
      <c r="H18" s="9">
        <f t="shared" si="2"/>
        <v>0.39314575494847048</v>
      </c>
    </row>
    <row r="19" spans="1:8">
      <c r="A19" s="52" t="s">
        <v>27</v>
      </c>
      <c r="B19" s="53">
        <v>69954</v>
      </c>
      <c r="C19" s="47">
        <v>35707</v>
      </c>
      <c r="D19" s="47">
        <v>32407</v>
      </c>
      <c r="E19" s="38">
        <f t="shared" si="0"/>
        <v>0.90758114655389699</v>
      </c>
      <c r="F19" s="53">
        <v>48664</v>
      </c>
      <c r="G19" s="9">
        <f t="shared" si="1"/>
        <v>0.66593374979450926</v>
      </c>
      <c r="H19" s="9">
        <f t="shared" si="2"/>
        <v>0.4632615718900992</v>
      </c>
    </row>
    <row r="20" spans="1:8">
      <c r="A20" s="52" t="s">
        <v>28</v>
      </c>
      <c r="B20" s="53">
        <v>914</v>
      </c>
      <c r="C20" s="47">
        <v>276</v>
      </c>
      <c r="D20" s="47">
        <v>270</v>
      </c>
      <c r="E20" s="38">
        <f t="shared" si="0"/>
        <v>0.97826086956521741</v>
      </c>
      <c r="F20" s="53">
        <v>701</v>
      </c>
      <c r="G20" s="9">
        <f t="shared" si="1"/>
        <v>0.38516405135520687</v>
      </c>
      <c r="H20" s="9">
        <f t="shared" si="2"/>
        <v>0.29540481400437635</v>
      </c>
    </row>
    <row r="21" spans="1:8">
      <c r="A21" s="52" t="s">
        <v>29</v>
      </c>
      <c r="B21" s="53">
        <v>7616</v>
      </c>
      <c r="C21" s="47">
        <v>2539</v>
      </c>
      <c r="D21" s="47">
        <v>2076</v>
      </c>
      <c r="E21" s="38">
        <f t="shared" si="0"/>
        <v>0.81764474202441906</v>
      </c>
      <c r="F21" s="53">
        <v>4554</v>
      </c>
      <c r="G21" s="9">
        <f t="shared" si="1"/>
        <v>0.45586297760210803</v>
      </c>
      <c r="H21" s="9">
        <f t="shared" si="2"/>
        <v>0.27258403361344535</v>
      </c>
    </row>
    <row r="22" spans="1:8">
      <c r="A22" s="52" t="s">
        <v>30</v>
      </c>
      <c r="B22" s="53">
        <v>607</v>
      </c>
      <c r="C22" s="47">
        <v>272</v>
      </c>
      <c r="D22" s="47">
        <v>264</v>
      </c>
      <c r="E22" s="38">
        <f t="shared" si="0"/>
        <v>0.97058823529411764</v>
      </c>
      <c r="F22" s="53">
        <v>507</v>
      </c>
      <c r="G22" s="9">
        <f t="shared" si="1"/>
        <v>0.52071005917159763</v>
      </c>
      <c r="H22" s="9">
        <f t="shared" si="2"/>
        <v>0.43492586490939045</v>
      </c>
    </row>
    <row r="23" spans="1:8">
      <c r="A23" s="52" t="s">
        <v>31</v>
      </c>
      <c r="B23" s="53">
        <v>2171</v>
      </c>
      <c r="C23" s="47">
        <v>810</v>
      </c>
      <c r="D23" s="47">
        <v>777</v>
      </c>
      <c r="E23" s="38">
        <f t="shared" si="0"/>
        <v>0.95925925925925926</v>
      </c>
      <c r="F23" s="53">
        <v>1728</v>
      </c>
      <c r="G23" s="9">
        <f t="shared" si="1"/>
        <v>0.44965277777777779</v>
      </c>
      <c r="H23" s="9">
        <f t="shared" si="2"/>
        <v>0.35789958544449563</v>
      </c>
    </row>
    <row r="24" spans="1:8">
      <c r="A24" s="52" t="s">
        <v>32</v>
      </c>
      <c r="B24" s="53">
        <v>9807</v>
      </c>
      <c r="C24" s="47">
        <v>3695</v>
      </c>
      <c r="D24" s="47">
        <v>3467</v>
      </c>
      <c r="E24" s="38">
        <f t="shared" si="0"/>
        <v>0.93829499323410015</v>
      </c>
      <c r="F24" s="53">
        <v>6961</v>
      </c>
      <c r="G24" s="9">
        <f t="shared" si="1"/>
        <v>0.49806062347363883</v>
      </c>
      <c r="H24" s="9">
        <f t="shared" si="2"/>
        <v>0.35352299377995311</v>
      </c>
    </row>
    <row r="25" spans="1:8">
      <c r="A25" s="52" t="s">
        <v>33</v>
      </c>
      <c r="B25" s="53">
        <v>8125</v>
      </c>
      <c r="C25" s="47">
        <v>3156</v>
      </c>
      <c r="D25" s="47">
        <v>2964</v>
      </c>
      <c r="E25" s="38">
        <f t="shared" si="0"/>
        <v>0.93916349809885935</v>
      </c>
      <c r="F25" s="53">
        <v>6629</v>
      </c>
      <c r="G25" s="9">
        <f t="shared" si="1"/>
        <v>0.44712626338814299</v>
      </c>
      <c r="H25" s="9">
        <f t="shared" si="2"/>
        <v>0.36480000000000001</v>
      </c>
    </row>
    <row r="26" spans="1:8">
      <c r="A26" s="52" t="s">
        <v>34</v>
      </c>
      <c r="B26" s="53">
        <v>1499</v>
      </c>
      <c r="C26" s="47">
        <v>550</v>
      </c>
      <c r="D26" s="47">
        <v>523</v>
      </c>
      <c r="E26" s="38">
        <f t="shared" si="0"/>
        <v>0.95090909090909093</v>
      </c>
      <c r="F26" s="53">
        <v>1237</v>
      </c>
      <c r="G26" s="9">
        <f t="shared" si="1"/>
        <v>0.42279708973322555</v>
      </c>
      <c r="H26" s="9">
        <f t="shared" si="2"/>
        <v>0.34889926617745165</v>
      </c>
    </row>
    <row r="27" spans="1:8">
      <c r="A27" s="52" t="s">
        <v>35</v>
      </c>
      <c r="B27" s="53">
        <v>18670</v>
      </c>
      <c r="C27" s="47">
        <v>7184</v>
      </c>
      <c r="D27" s="47">
        <v>6652</v>
      </c>
      <c r="E27" s="38">
        <f t="shared" si="0"/>
        <v>0.92594654788418707</v>
      </c>
      <c r="F27" s="53">
        <v>13472</v>
      </c>
      <c r="G27" s="9">
        <f t="shared" si="1"/>
        <v>0.49376484560570072</v>
      </c>
      <c r="H27" s="9">
        <f t="shared" si="2"/>
        <v>0.35629351901446171</v>
      </c>
    </row>
    <row r="28" spans="1:8">
      <c r="A28" s="52" t="s">
        <v>36</v>
      </c>
      <c r="B28" s="53">
        <v>45801</v>
      </c>
      <c r="C28" s="47">
        <v>19978</v>
      </c>
      <c r="D28" s="47">
        <v>18611</v>
      </c>
      <c r="E28" s="38">
        <f t="shared" si="0"/>
        <v>0.93157473220542597</v>
      </c>
      <c r="F28" s="53">
        <v>33878</v>
      </c>
      <c r="G28" s="9">
        <f t="shared" si="1"/>
        <v>0.54935356278410763</v>
      </c>
      <c r="H28" s="9">
        <f t="shared" si="2"/>
        <v>0.40634483963232243</v>
      </c>
    </row>
    <row r="29" spans="1:8">
      <c r="A29" s="52" t="s">
        <v>37</v>
      </c>
      <c r="B29" s="53">
        <v>1246</v>
      </c>
      <c r="C29" s="47">
        <v>502</v>
      </c>
      <c r="D29" s="47">
        <v>477</v>
      </c>
      <c r="E29" s="38">
        <f t="shared" si="0"/>
        <v>0.95019920318725104</v>
      </c>
      <c r="F29" s="53">
        <v>1017</v>
      </c>
      <c r="G29" s="9">
        <f t="shared" si="1"/>
        <v>0.46902654867256638</v>
      </c>
      <c r="H29" s="9">
        <f t="shared" si="2"/>
        <v>0.3828250401284109</v>
      </c>
    </row>
    <row r="30" spans="1:8">
      <c r="A30" s="52" t="s">
        <v>38</v>
      </c>
      <c r="B30" s="53">
        <v>12494</v>
      </c>
      <c r="C30" s="47">
        <v>4493</v>
      </c>
      <c r="D30" s="47">
        <v>4254</v>
      </c>
      <c r="E30" s="38">
        <f t="shared" si="0"/>
        <v>0.94680614288893838</v>
      </c>
      <c r="F30" s="53">
        <v>9058</v>
      </c>
      <c r="G30" s="9">
        <f t="shared" si="1"/>
        <v>0.46964009715168914</v>
      </c>
      <c r="H30" s="9">
        <f t="shared" si="2"/>
        <v>0.34048343204738274</v>
      </c>
    </row>
    <row r="31" spans="1:8">
      <c r="A31" s="52" t="s">
        <v>39</v>
      </c>
      <c r="B31" s="53">
        <v>5671</v>
      </c>
      <c r="C31" s="47">
        <v>1898</v>
      </c>
      <c r="D31" s="47">
        <v>1826</v>
      </c>
      <c r="E31" s="38">
        <f t="shared" si="0"/>
        <v>0.96206533192834565</v>
      </c>
      <c r="F31" s="53">
        <v>4606</v>
      </c>
      <c r="G31" s="9">
        <f t="shared" si="1"/>
        <v>0.39643942683456362</v>
      </c>
      <c r="H31" s="9">
        <f t="shared" si="2"/>
        <v>0.32198906718391818</v>
      </c>
    </row>
    <row r="32" spans="1:8">
      <c r="A32" s="52" t="s">
        <v>40</v>
      </c>
      <c r="B32" s="53">
        <v>1239</v>
      </c>
      <c r="C32" s="47">
        <v>445</v>
      </c>
      <c r="D32" s="47">
        <v>430</v>
      </c>
      <c r="E32" s="38">
        <f t="shared" si="0"/>
        <v>0.9662921348314607</v>
      </c>
      <c r="F32" s="53">
        <v>1018</v>
      </c>
      <c r="G32" s="9">
        <f t="shared" si="1"/>
        <v>0.42239685658153242</v>
      </c>
      <c r="H32" s="9">
        <f t="shared" si="2"/>
        <v>0.3470540758676352</v>
      </c>
    </row>
    <row r="33" spans="1:8">
      <c r="A33" s="52" t="s">
        <v>41</v>
      </c>
      <c r="B33" s="53">
        <v>1442</v>
      </c>
      <c r="C33" s="47">
        <v>631</v>
      </c>
      <c r="D33" s="47">
        <v>611</v>
      </c>
      <c r="E33" s="38">
        <f t="shared" si="0"/>
        <v>0.9683042789223455</v>
      </c>
      <c r="F33" s="53">
        <v>994</v>
      </c>
      <c r="G33" s="9">
        <f t="shared" si="1"/>
        <v>0.61468812877263579</v>
      </c>
      <c r="H33" s="9">
        <f t="shared" si="2"/>
        <v>0.42371705963938971</v>
      </c>
    </row>
    <row r="34" spans="1:8">
      <c r="A34" s="52" t="s">
        <v>42</v>
      </c>
      <c r="B34" s="53">
        <v>3022</v>
      </c>
      <c r="C34" s="47">
        <v>1001</v>
      </c>
      <c r="D34" s="47">
        <v>942</v>
      </c>
      <c r="E34" s="38">
        <f t="shared" si="0"/>
        <v>0.94105894105894106</v>
      </c>
      <c r="F34" s="53">
        <v>2060</v>
      </c>
      <c r="G34" s="9">
        <f t="shared" si="1"/>
        <v>0.45728155339805826</v>
      </c>
      <c r="H34" s="9">
        <f t="shared" si="2"/>
        <v>0.3117140966247518</v>
      </c>
    </row>
    <row r="35" spans="1:8">
      <c r="A35" s="52" t="s">
        <v>43</v>
      </c>
      <c r="B35" s="53">
        <v>83431</v>
      </c>
      <c r="C35" s="47">
        <v>42341</v>
      </c>
      <c r="D35" s="47">
        <v>37235</v>
      </c>
      <c r="E35" s="38">
        <f t="shared" si="0"/>
        <v>0.87940766632814527</v>
      </c>
      <c r="F35" s="53">
        <v>58313</v>
      </c>
      <c r="G35" s="9">
        <f t="shared" si="1"/>
        <v>0.63853686142026644</v>
      </c>
      <c r="H35" s="9">
        <f t="shared" si="2"/>
        <v>0.44629693998633602</v>
      </c>
    </row>
    <row r="36" spans="1:8">
      <c r="A36" s="52" t="s">
        <v>44</v>
      </c>
      <c r="B36" s="53">
        <v>3097</v>
      </c>
      <c r="C36" s="47">
        <v>1184</v>
      </c>
      <c r="D36" s="47">
        <v>1084</v>
      </c>
      <c r="E36" s="38">
        <f t="shared" si="0"/>
        <v>0.91554054054054057</v>
      </c>
      <c r="F36" s="53">
        <v>2422</v>
      </c>
      <c r="G36" s="9">
        <f t="shared" si="1"/>
        <v>0.44756399669694469</v>
      </c>
      <c r="H36" s="9">
        <f t="shared" si="2"/>
        <v>0.3500161446561188</v>
      </c>
    </row>
    <row r="37" spans="1:8">
      <c r="A37" s="52" t="s">
        <v>45</v>
      </c>
      <c r="B37" s="53">
        <v>11822</v>
      </c>
      <c r="C37" s="47">
        <v>4451</v>
      </c>
      <c r="D37" s="47">
        <v>4187</v>
      </c>
      <c r="E37" s="38">
        <f t="shared" si="0"/>
        <v>0.94068748595821161</v>
      </c>
      <c r="F37" s="53">
        <v>8950</v>
      </c>
      <c r="G37" s="9">
        <f t="shared" si="1"/>
        <v>0.46782122905027934</v>
      </c>
      <c r="H37" s="9">
        <f t="shared" si="2"/>
        <v>0.35417019116900694</v>
      </c>
    </row>
    <row r="38" spans="1:8">
      <c r="A38" s="52" t="s">
        <v>46</v>
      </c>
      <c r="B38" s="53">
        <v>387</v>
      </c>
      <c r="C38" s="47">
        <v>123</v>
      </c>
      <c r="D38" s="47">
        <v>118</v>
      </c>
      <c r="E38" s="38">
        <f t="shared" si="0"/>
        <v>0.95934959349593496</v>
      </c>
      <c r="F38" s="53">
        <v>304</v>
      </c>
      <c r="G38" s="9">
        <f t="shared" si="1"/>
        <v>0.38815789473684209</v>
      </c>
      <c r="H38" s="9">
        <f t="shared" si="2"/>
        <v>0.30490956072351422</v>
      </c>
    </row>
    <row r="39" spans="1:8">
      <c r="A39" s="52" t="s">
        <v>47</v>
      </c>
      <c r="B39" s="53">
        <v>2792</v>
      </c>
      <c r="C39" s="47">
        <v>1293</v>
      </c>
      <c r="D39" s="47">
        <v>1250</v>
      </c>
      <c r="E39" s="38">
        <f t="shared" si="0"/>
        <v>0.96674400618716161</v>
      </c>
      <c r="F39" s="53">
        <v>2274</v>
      </c>
      <c r="G39" s="9">
        <f t="shared" si="1"/>
        <v>0.54969217238346524</v>
      </c>
      <c r="H39" s="9">
        <f t="shared" si="2"/>
        <v>0.44770773638968481</v>
      </c>
    </row>
    <row r="40" spans="1:8">
      <c r="A40" s="52" t="s">
        <v>48</v>
      </c>
      <c r="B40" s="53">
        <v>3642</v>
      </c>
      <c r="C40" s="47">
        <v>1421</v>
      </c>
      <c r="D40" s="47">
        <v>1338</v>
      </c>
      <c r="E40" s="38">
        <f t="shared" si="0"/>
        <v>0.94159042927515835</v>
      </c>
      <c r="F40" s="53">
        <v>2761</v>
      </c>
      <c r="G40" s="9">
        <f t="shared" si="1"/>
        <v>0.48460702643969578</v>
      </c>
      <c r="H40" s="9">
        <f t="shared" si="2"/>
        <v>0.36738056013179571</v>
      </c>
    </row>
    <row r="41" spans="1:8">
      <c r="A41" s="52" t="s">
        <v>49</v>
      </c>
      <c r="B41" s="53">
        <v>1312</v>
      </c>
      <c r="C41" s="47">
        <v>426</v>
      </c>
      <c r="D41" s="47">
        <v>399</v>
      </c>
      <c r="E41" s="38">
        <f t="shared" si="0"/>
        <v>0.93661971830985913</v>
      </c>
      <c r="F41" s="53">
        <v>1044</v>
      </c>
      <c r="G41" s="9">
        <f t="shared" si="1"/>
        <v>0.38218390804597702</v>
      </c>
      <c r="H41" s="9">
        <f t="shared" si="2"/>
        <v>0.30411585365853661</v>
      </c>
    </row>
    <row r="42" spans="1:8">
      <c r="A42" s="52" t="s">
        <v>50</v>
      </c>
      <c r="B42" s="53">
        <v>3640</v>
      </c>
      <c r="C42" s="47">
        <v>1051</v>
      </c>
      <c r="D42" s="47">
        <v>986</v>
      </c>
      <c r="E42" s="38">
        <f t="shared" si="0"/>
        <v>0.93815413891531874</v>
      </c>
      <c r="F42" s="53">
        <v>2787</v>
      </c>
      <c r="G42" s="9">
        <f t="shared" si="1"/>
        <v>0.35378543236454968</v>
      </c>
      <c r="H42" s="9">
        <f t="shared" si="2"/>
        <v>0.27087912087912086</v>
      </c>
    </row>
    <row r="43" spans="1:8">
      <c r="A43" s="52" t="s">
        <v>51</v>
      </c>
      <c r="B43" s="53">
        <v>882</v>
      </c>
      <c r="C43" s="47">
        <v>311</v>
      </c>
      <c r="D43" s="47">
        <v>300</v>
      </c>
      <c r="E43" s="38">
        <f t="shared" si="0"/>
        <v>0.96463022508038587</v>
      </c>
      <c r="F43" s="53">
        <v>720</v>
      </c>
      <c r="G43" s="9">
        <f t="shared" si="1"/>
        <v>0.41666666666666669</v>
      </c>
      <c r="H43" s="9">
        <f t="shared" si="2"/>
        <v>0.3401360544217687</v>
      </c>
    </row>
    <row r="44" spans="1:8">
      <c r="A44" s="52" t="s">
        <v>52</v>
      </c>
      <c r="B44" s="53">
        <v>29961</v>
      </c>
      <c r="C44" s="47">
        <v>11366</v>
      </c>
      <c r="D44" s="47">
        <v>10603</v>
      </c>
      <c r="E44" s="38">
        <f t="shared" si="0"/>
        <v>0.9328699630476861</v>
      </c>
      <c r="F44" s="53">
        <v>22505</v>
      </c>
      <c r="G44" s="9">
        <f t="shared" si="1"/>
        <v>0.47113974672295045</v>
      </c>
      <c r="H44" s="9">
        <f t="shared" si="2"/>
        <v>0.35389339474650378</v>
      </c>
    </row>
    <row r="45" spans="1:8">
      <c r="A45" s="52" t="s">
        <v>53</v>
      </c>
      <c r="B45" s="53">
        <v>6378</v>
      </c>
      <c r="C45" s="47">
        <v>1738</v>
      </c>
      <c r="D45" s="47">
        <v>1614</v>
      </c>
      <c r="E45" s="38">
        <f t="shared" si="0"/>
        <v>0.92865362485615655</v>
      </c>
      <c r="F45" s="53">
        <v>4735</v>
      </c>
      <c r="G45" s="9">
        <f t="shared" si="1"/>
        <v>0.34086589229144665</v>
      </c>
      <c r="H45" s="9">
        <f t="shared" si="2"/>
        <v>0.25305738476011291</v>
      </c>
    </row>
    <row r="46" spans="1:8">
      <c r="A46" s="52" t="s">
        <v>54</v>
      </c>
      <c r="B46" s="53">
        <v>6207</v>
      </c>
      <c r="C46" s="47">
        <v>1548</v>
      </c>
      <c r="D46" s="47">
        <v>1304</v>
      </c>
      <c r="E46" s="38">
        <f t="shared" si="0"/>
        <v>0.84237726098191212</v>
      </c>
      <c r="F46" s="53">
        <v>3746</v>
      </c>
      <c r="G46" s="9">
        <f t="shared" si="1"/>
        <v>0.34810464495461824</v>
      </c>
      <c r="H46" s="9">
        <f t="shared" si="2"/>
        <v>0.21008538746576447</v>
      </c>
    </row>
    <row r="47" spans="1:8">
      <c r="A47" s="52" t="s">
        <v>55</v>
      </c>
      <c r="B47" s="53">
        <v>5113</v>
      </c>
      <c r="C47" s="47">
        <v>1544</v>
      </c>
      <c r="D47" s="47">
        <v>1385</v>
      </c>
      <c r="E47" s="38">
        <f t="shared" si="0"/>
        <v>0.897020725388601</v>
      </c>
      <c r="F47" s="53">
        <v>3580</v>
      </c>
      <c r="G47" s="9">
        <f t="shared" si="1"/>
        <v>0.38687150837988826</v>
      </c>
      <c r="H47" s="9">
        <f t="shared" si="2"/>
        <v>0.27087815372579699</v>
      </c>
    </row>
    <row r="48" spans="1:8">
      <c r="A48" s="52" t="s">
        <v>56</v>
      </c>
      <c r="B48" s="53">
        <v>8338</v>
      </c>
      <c r="C48" s="47">
        <v>3891</v>
      </c>
      <c r="D48" s="47">
        <v>3682</v>
      </c>
      <c r="E48" s="38">
        <f t="shared" si="0"/>
        <v>0.94628630172192241</v>
      </c>
      <c r="F48" s="53">
        <v>6040</v>
      </c>
      <c r="G48" s="9">
        <f t="shared" si="1"/>
        <v>0.60960264900662253</v>
      </c>
      <c r="H48" s="9">
        <f t="shared" si="2"/>
        <v>0.44159270808347323</v>
      </c>
    </row>
    <row r="49" spans="1:8">
      <c r="A49" s="52" t="s">
        <v>57</v>
      </c>
      <c r="B49" s="53">
        <v>2501</v>
      </c>
      <c r="C49" s="47">
        <v>1181</v>
      </c>
      <c r="D49" s="47">
        <v>1120</v>
      </c>
      <c r="E49" s="38">
        <f t="shared" si="0"/>
        <v>0.9483488569009314</v>
      </c>
      <c r="F49" s="53">
        <v>1982</v>
      </c>
      <c r="G49" s="9">
        <f t="shared" si="1"/>
        <v>0.56508577194752774</v>
      </c>
      <c r="H49" s="9">
        <f t="shared" si="2"/>
        <v>0.44782087165133949</v>
      </c>
    </row>
    <row r="50" spans="1:8">
      <c r="A50" s="52" t="s">
        <v>58</v>
      </c>
      <c r="B50" s="53">
        <v>23652</v>
      </c>
      <c r="C50" s="47">
        <v>9548</v>
      </c>
      <c r="D50" s="47">
        <v>8933</v>
      </c>
      <c r="E50" s="38">
        <f t="shared" si="0"/>
        <v>0.93558860494344365</v>
      </c>
      <c r="F50" s="53">
        <v>17041</v>
      </c>
      <c r="G50" s="9">
        <f t="shared" si="1"/>
        <v>0.5242063259198404</v>
      </c>
      <c r="H50" s="9">
        <f t="shared" si="2"/>
        <v>0.37768476238795873</v>
      </c>
    </row>
    <row r="51" spans="1:8">
      <c r="A51" s="52" t="s">
        <v>59</v>
      </c>
      <c r="B51" s="53">
        <v>5926</v>
      </c>
      <c r="C51" s="47">
        <v>2250</v>
      </c>
      <c r="D51" s="47">
        <v>2147</v>
      </c>
      <c r="E51" s="38">
        <f t="shared" si="0"/>
        <v>0.95422222222222219</v>
      </c>
      <c r="F51" s="53">
        <v>4758</v>
      </c>
      <c r="G51" s="9">
        <f t="shared" si="1"/>
        <v>0.45124001681378728</v>
      </c>
      <c r="H51" s="9">
        <f t="shared" si="2"/>
        <v>0.36230172122848464</v>
      </c>
    </row>
    <row r="52" spans="1:8">
      <c r="A52" s="52" t="s">
        <v>60</v>
      </c>
      <c r="B52" s="53">
        <v>2732</v>
      </c>
      <c r="C52" s="47">
        <v>1019</v>
      </c>
      <c r="D52" s="47">
        <v>983</v>
      </c>
      <c r="E52" s="38">
        <f t="shared" si="0"/>
        <v>0.96467124631992152</v>
      </c>
      <c r="F52" s="53">
        <v>2160</v>
      </c>
      <c r="G52" s="9">
        <f t="shared" si="1"/>
        <v>0.4550925925925926</v>
      </c>
      <c r="H52" s="9">
        <f t="shared" si="2"/>
        <v>0.35980966325036601</v>
      </c>
    </row>
    <row r="53" spans="1:8">
      <c r="A53" s="52" t="s">
        <v>61</v>
      </c>
      <c r="B53" s="53">
        <v>3992</v>
      </c>
      <c r="C53" s="47">
        <v>1832</v>
      </c>
      <c r="D53" s="47">
        <v>1709</v>
      </c>
      <c r="E53" s="38">
        <f t="shared" si="0"/>
        <v>0.93286026200873362</v>
      </c>
      <c r="F53" s="53">
        <v>3332</v>
      </c>
      <c r="G53" s="9">
        <f t="shared" si="1"/>
        <v>0.51290516206482595</v>
      </c>
      <c r="H53" s="9">
        <f t="shared" si="2"/>
        <v>0.4281062124248497</v>
      </c>
    </row>
    <row r="54" spans="1:8">
      <c r="A54" s="52" t="s">
        <v>62</v>
      </c>
      <c r="B54" s="53">
        <v>2764</v>
      </c>
      <c r="C54" s="47">
        <v>969</v>
      </c>
      <c r="D54" s="47">
        <v>932</v>
      </c>
      <c r="E54" s="38">
        <f t="shared" si="0"/>
        <v>0.96181630546955621</v>
      </c>
      <c r="F54" s="53">
        <v>2152</v>
      </c>
      <c r="G54" s="9">
        <f t="shared" si="1"/>
        <v>0.43308550185873607</v>
      </c>
      <c r="H54" s="9">
        <f t="shared" si="2"/>
        <v>0.33719247467438496</v>
      </c>
    </row>
    <row r="55" spans="1:8">
      <c r="A55" s="52" t="s">
        <v>63</v>
      </c>
      <c r="B55" s="53">
        <v>582</v>
      </c>
      <c r="C55" s="47">
        <v>175</v>
      </c>
      <c r="D55" s="47">
        <v>167</v>
      </c>
      <c r="E55" s="38">
        <f t="shared" si="0"/>
        <v>0.95428571428571429</v>
      </c>
      <c r="F55" s="53">
        <v>468</v>
      </c>
      <c r="G55" s="9">
        <f t="shared" si="1"/>
        <v>0.35683760683760685</v>
      </c>
      <c r="H55" s="9">
        <f t="shared" si="2"/>
        <v>0.28694158075601373</v>
      </c>
    </row>
    <row r="56" spans="1:8">
      <c r="A56" s="52" t="s">
        <v>64</v>
      </c>
      <c r="B56" s="53">
        <v>4790</v>
      </c>
      <c r="C56" s="47">
        <v>2408</v>
      </c>
      <c r="D56" s="47">
        <v>2329</v>
      </c>
      <c r="E56" s="38">
        <f t="shared" si="0"/>
        <v>0.96719269102990035</v>
      </c>
      <c r="F56" s="53">
        <v>3950</v>
      </c>
      <c r="G56" s="9">
        <f t="shared" si="1"/>
        <v>0.58962025316455691</v>
      </c>
      <c r="H56" s="9">
        <f t="shared" si="2"/>
        <v>0.48622129436325678</v>
      </c>
    </row>
    <row r="57" spans="1:8">
      <c r="A57" s="52" t="s">
        <v>65</v>
      </c>
      <c r="B57" s="53">
        <v>1316</v>
      </c>
      <c r="C57" s="47">
        <v>436</v>
      </c>
      <c r="D57" s="47">
        <v>417</v>
      </c>
      <c r="E57" s="38">
        <f t="shared" si="0"/>
        <v>0.95642201834862384</v>
      </c>
      <c r="F57" s="53">
        <v>1003</v>
      </c>
      <c r="G57" s="9">
        <f t="shared" si="1"/>
        <v>0.41575274177467597</v>
      </c>
      <c r="H57" s="9">
        <f t="shared" si="2"/>
        <v>0.31686930091185411</v>
      </c>
    </row>
    <row r="58" spans="1:8">
      <c r="A58" s="52" t="s">
        <v>66</v>
      </c>
      <c r="B58" s="53">
        <v>732</v>
      </c>
      <c r="C58" s="47">
        <v>155</v>
      </c>
      <c r="D58" s="47">
        <v>150</v>
      </c>
      <c r="E58" s="38">
        <f t="shared" si="0"/>
        <v>0.967741935483871</v>
      </c>
      <c r="F58" s="53">
        <v>554</v>
      </c>
      <c r="G58" s="9">
        <f t="shared" si="1"/>
        <v>0.27075812274368233</v>
      </c>
      <c r="H58" s="9">
        <f t="shared" si="2"/>
        <v>0.20491803278688525</v>
      </c>
    </row>
    <row r="59" spans="1:8">
      <c r="A59" s="52" t="s">
        <v>67</v>
      </c>
      <c r="B59" s="53">
        <v>95589</v>
      </c>
      <c r="C59" s="47">
        <v>60262</v>
      </c>
      <c r="D59" s="47">
        <v>56066</v>
      </c>
      <c r="E59" s="38">
        <f t="shared" si="0"/>
        <v>0.93037071454648035</v>
      </c>
      <c r="F59" s="53">
        <v>69923</v>
      </c>
      <c r="G59" s="9">
        <f t="shared" si="1"/>
        <v>0.8018248644938003</v>
      </c>
      <c r="H59" s="9">
        <f t="shared" si="2"/>
        <v>0.5865319231292303</v>
      </c>
    </row>
    <row r="60" spans="1:8">
      <c r="A60" s="4" t="s">
        <v>69</v>
      </c>
      <c r="B60" s="54">
        <v>681608</v>
      </c>
      <c r="C60" s="48">
        <v>314329</v>
      </c>
      <c r="D60" s="48">
        <v>289920</v>
      </c>
      <c r="E60" s="42">
        <f t="shared" si="0"/>
        <v>0.92234569511562725</v>
      </c>
      <c r="F60" s="54">
        <v>491966</v>
      </c>
      <c r="G60" s="10">
        <f t="shared" si="1"/>
        <v>0.58930901728981266</v>
      </c>
      <c r="H60" s="10">
        <f t="shared" si="2"/>
        <v>0.42534712033896316</v>
      </c>
    </row>
    <row r="61" spans="1:8" ht="13.25" customHeight="1">
      <c r="B61" s="86" t="s">
        <v>73</v>
      </c>
      <c r="C61" s="86" t="s">
        <v>76</v>
      </c>
      <c r="D61" s="86" t="s">
        <v>70</v>
      </c>
      <c r="E61" s="86" t="s">
        <v>78</v>
      </c>
      <c r="F61" s="86" t="s">
        <v>80</v>
      </c>
      <c r="G61" s="87" t="s">
        <v>75</v>
      </c>
      <c r="H61" s="86" t="s">
        <v>74</v>
      </c>
    </row>
    <row r="62" spans="1:8" ht="31.5" customHeight="1">
      <c r="B62" s="86"/>
      <c r="C62" s="86"/>
      <c r="D62" s="86"/>
      <c r="E62" s="86" t="s">
        <v>71</v>
      </c>
      <c r="F62" s="86"/>
      <c r="G62" s="87"/>
      <c r="H62" s="86"/>
    </row>
    <row r="63" spans="1:8">
      <c r="B63" s="86"/>
      <c r="C63" s="86"/>
      <c r="D63" s="86"/>
      <c r="E63" s="86"/>
      <c r="F63" s="86"/>
      <c r="G63" s="87"/>
      <c r="H63" s="86"/>
    </row>
    <row r="64" spans="1:8">
      <c r="E64" s="2"/>
    </row>
    <row r="65" spans="1:5">
      <c r="C65" s="12"/>
      <c r="D65" s="12"/>
      <c r="E65" s="2"/>
    </row>
    <row r="66" spans="1:5">
      <c r="C66" s="13"/>
      <c r="D66" s="13"/>
      <c r="E66" s="2"/>
    </row>
    <row r="67" spans="1:5">
      <c r="A67" s="4"/>
      <c r="E67" s="2"/>
    </row>
    <row r="68" spans="1:5">
      <c r="A68" s="4"/>
      <c r="E68" s="2"/>
    </row>
    <row r="69" spans="1:5">
      <c r="E69" s="2"/>
    </row>
  </sheetData>
  <sheetCalcPr fullCalcOnLoad="1"/>
  <mergeCells count="7">
    <mergeCell ref="H61:H63"/>
    <mergeCell ref="B61:B63"/>
    <mergeCell ref="C61:C63"/>
    <mergeCell ref="D61:D63"/>
    <mergeCell ref="E61:E63"/>
    <mergeCell ref="F61:F63"/>
    <mergeCell ref="G61:G63"/>
  </mergeCells>
  <phoneticPr fontId="9" type="noConversion"/>
  <dataValidations count="1">
    <dataValidation type="whole" allowBlank="1" showErrorMessage="1" errorTitle="Please review your input" error="Only numeric data is allowed for the contents of this cell. Otherwise, leave the cell blank." sqref="C4:D59">
      <formula1>0</formula1>
      <formula2>9999999</formula2>
    </dataValidation>
  </dataValidations>
  <printOptions horizontalCentered="1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8" enableFormatConditionsCalculation="0">
    <pageSetUpPr fitToPage="1"/>
  </sheetPr>
  <dimension ref="A1:J69"/>
  <sheetViews>
    <sheetView zoomScale="70" zoomScaleNormal="70" zoomScalePageLayoutView="70" workbookViewId="0">
      <selection activeCell="C11" sqref="C11"/>
    </sheetView>
  </sheetViews>
  <sheetFormatPr baseColWidth="10" defaultColWidth="8.83203125" defaultRowHeight="12"/>
  <cols>
    <col min="1" max="1" width="20.5" customWidth="1"/>
    <col min="2" max="2" width="17.6640625" style="14" customWidth="1"/>
    <col min="3" max="4" width="17.6640625" style="7" customWidth="1"/>
    <col min="5" max="5" width="17.6640625" customWidth="1"/>
    <col min="6" max="6" width="17.6640625" style="7" customWidth="1"/>
    <col min="7" max="7" width="17.6640625" style="11" customWidth="1"/>
    <col min="8" max="8" width="17.6640625" style="1" customWidth="1"/>
    <col min="9" max="10" width="8.83203125" hidden="1" customWidth="1"/>
  </cols>
  <sheetData>
    <row r="1" spans="1:10" ht="55" customHeight="1">
      <c r="B1" s="59"/>
      <c r="C1" s="59"/>
      <c r="D1" s="59"/>
      <c r="E1" s="59"/>
      <c r="F1" s="59"/>
      <c r="G1" s="59"/>
      <c r="H1" s="59"/>
      <c r="I1" s="59"/>
      <c r="J1" s="59"/>
    </row>
    <row r="2" spans="1:10" ht="54.75" customHeight="1">
      <c r="B2" s="59"/>
      <c r="C2" s="59"/>
      <c r="D2" s="59"/>
      <c r="E2" s="59"/>
      <c r="F2" s="59"/>
      <c r="G2" s="59"/>
      <c r="H2" s="59"/>
      <c r="I2" s="59"/>
      <c r="J2" s="59"/>
    </row>
    <row r="3" spans="1:10" ht="56.25" customHeight="1">
      <c r="B3" s="57" t="s">
        <v>73</v>
      </c>
      <c r="C3" s="57" t="s">
        <v>76</v>
      </c>
      <c r="D3" s="57" t="s">
        <v>72</v>
      </c>
      <c r="E3" s="57" t="s">
        <v>77</v>
      </c>
      <c r="F3" s="57" t="s">
        <v>79</v>
      </c>
      <c r="G3" s="58" t="s">
        <v>75</v>
      </c>
      <c r="H3" s="57" t="s">
        <v>74</v>
      </c>
    </row>
    <row r="4" spans="1:10">
      <c r="A4" s="52" t="s">
        <v>12</v>
      </c>
      <c r="B4" s="36">
        <v>6314</v>
      </c>
      <c r="C4" s="37">
        <v>1840</v>
      </c>
      <c r="D4" s="37">
        <v>1525</v>
      </c>
      <c r="E4" s="38">
        <f t="shared" ref="E4:E60" si="0">D4/C4</f>
        <v>0.82880434782608692</v>
      </c>
      <c r="F4" s="36">
        <v>2622</v>
      </c>
      <c r="G4" s="9">
        <f>D4/F4</f>
        <v>0.58161708619374519</v>
      </c>
      <c r="H4" s="9">
        <f>D4/B4</f>
        <v>0.24152676591700981</v>
      </c>
    </row>
    <row r="5" spans="1:10">
      <c r="A5" s="52" t="s">
        <v>13</v>
      </c>
      <c r="B5" s="39">
        <v>8082</v>
      </c>
      <c r="C5" s="37">
        <v>564</v>
      </c>
      <c r="D5" s="37">
        <v>448</v>
      </c>
      <c r="E5" s="38">
        <f t="shared" si="0"/>
        <v>0.79432624113475181</v>
      </c>
      <c r="F5" s="39">
        <v>1828</v>
      </c>
      <c r="G5" s="9">
        <f t="shared" ref="G5:G60" si="1">D5/F5</f>
        <v>0.24507658643326038</v>
      </c>
      <c r="H5" s="9">
        <f t="shared" ref="H5:H60" si="2">D5/B5</f>
        <v>5.5431823805988614E-2</v>
      </c>
    </row>
    <row r="6" spans="1:10">
      <c r="A6" s="52" t="s">
        <v>14</v>
      </c>
      <c r="B6" s="39">
        <v>3738</v>
      </c>
      <c r="C6" s="37">
        <v>492</v>
      </c>
      <c r="D6" s="37">
        <v>440</v>
      </c>
      <c r="E6" s="38">
        <f t="shared" si="0"/>
        <v>0.89430894308943087</v>
      </c>
      <c r="F6" s="39">
        <v>1357</v>
      </c>
      <c r="G6" s="9">
        <f t="shared" si="1"/>
        <v>0.32424465733235075</v>
      </c>
      <c r="H6" s="9">
        <f t="shared" si="2"/>
        <v>0.11771000535045478</v>
      </c>
    </row>
    <row r="7" spans="1:10">
      <c r="A7" s="52" t="s">
        <v>15</v>
      </c>
      <c r="B7" s="39">
        <v>3765</v>
      </c>
      <c r="C7" s="37">
        <v>707</v>
      </c>
      <c r="D7" s="37">
        <v>578</v>
      </c>
      <c r="E7" s="38">
        <f t="shared" si="0"/>
        <v>0.81753889674681757</v>
      </c>
      <c r="F7" s="39">
        <v>1447</v>
      </c>
      <c r="G7" s="9">
        <f t="shared" si="1"/>
        <v>0.39944713199723564</v>
      </c>
      <c r="H7" s="9">
        <f t="shared" si="2"/>
        <v>0.15351925630810093</v>
      </c>
    </row>
    <row r="8" spans="1:10">
      <c r="A8" s="52" t="s">
        <v>16</v>
      </c>
      <c r="B8" s="39">
        <v>6704</v>
      </c>
      <c r="C8" s="37">
        <v>1525</v>
      </c>
      <c r="D8" s="37">
        <v>1310</v>
      </c>
      <c r="E8" s="38">
        <f t="shared" si="0"/>
        <v>0.85901639344262293</v>
      </c>
      <c r="F8" s="39">
        <v>3048</v>
      </c>
      <c r="G8" s="9">
        <f t="shared" si="1"/>
        <v>0.42979002624671914</v>
      </c>
      <c r="H8" s="9">
        <f t="shared" si="2"/>
        <v>0.19540572792362768</v>
      </c>
    </row>
    <row r="9" spans="1:10">
      <c r="A9" s="52" t="s">
        <v>17</v>
      </c>
      <c r="B9" s="39">
        <v>938</v>
      </c>
      <c r="C9" s="37">
        <v>150</v>
      </c>
      <c r="D9" s="37">
        <v>136</v>
      </c>
      <c r="E9" s="38">
        <f t="shared" si="0"/>
        <v>0.90666666666666662</v>
      </c>
      <c r="F9" s="39">
        <v>567</v>
      </c>
      <c r="G9" s="9">
        <f t="shared" si="1"/>
        <v>0.23985890652557318</v>
      </c>
      <c r="H9" s="9">
        <f t="shared" si="2"/>
        <v>0.14498933901918976</v>
      </c>
    </row>
    <row r="10" spans="1:10">
      <c r="A10" s="52" t="s">
        <v>18</v>
      </c>
      <c r="B10" s="39">
        <v>50455</v>
      </c>
      <c r="C10" s="37">
        <v>21706</v>
      </c>
      <c r="D10" s="37">
        <v>17748</v>
      </c>
      <c r="E10" s="38">
        <f t="shared" si="0"/>
        <v>0.81765410485580026</v>
      </c>
      <c r="F10" s="39">
        <v>19764</v>
      </c>
      <c r="G10" s="9">
        <f t="shared" si="1"/>
        <v>0.89799635701275049</v>
      </c>
      <c r="H10" s="9">
        <f t="shared" si="2"/>
        <v>0.35175899316222375</v>
      </c>
    </row>
    <row r="11" spans="1:10">
      <c r="A11" s="52" t="s">
        <v>19</v>
      </c>
      <c r="B11" s="39">
        <v>3800</v>
      </c>
      <c r="C11" s="37">
        <v>946</v>
      </c>
      <c r="D11" s="37">
        <v>866</v>
      </c>
      <c r="E11" s="38">
        <f t="shared" si="0"/>
        <v>0.91543340380549687</v>
      </c>
      <c r="F11" s="39">
        <v>1940</v>
      </c>
      <c r="G11" s="9">
        <f t="shared" si="1"/>
        <v>0.44639175257731961</v>
      </c>
      <c r="H11" s="9">
        <f t="shared" si="2"/>
        <v>0.22789473684210526</v>
      </c>
    </row>
    <row r="12" spans="1:10">
      <c r="A12" s="52" t="s">
        <v>20</v>
      </c>
      <c r="B12" s="39">
        <v>6828</v>
      </c>
      <c r="C12" s="37">
        <v>1017</v>
      </c>
      <c r="D12" s="37">
        <v>890</v>
      </c>
      <c r="E12" s="38">
        <f t="shared" si="0"/>
        <v>0.87512291052114066</v>
      </c>
      <c r="F12" s="39">
        <v>2605</v>
      </c>
      <c r="G12" s="9">
        <f t="shared" si="1"/>
        <v>0.34165067178502878</v>
      </c>
      <c r="H12" s="9">
        <f t="shared" si="2"/>
        <v>0.13034563561804335</v>
      </c>
    </row>
    <row r="13" spans="1:10">
      <c r="A13" s="52" t="s">
        <v>21</v>
      </c>
      <c r="B13" s="39">
        <v>1234</v>
      </c>
      <c r="C13" s="37">
        <v>140</v>
      </c>
      <c r="D13" s="37">
        <v>129</v>
      </c>
      <c r="E13" s="38">
        <f t="shared" si="0"/>
        <v>0.92142857142857137</v>
      </c>
      <c r="F13" s="39">
        <v>508</v>
      </c>
      <c r="G13" s="9">
        <f t="shared" si="1"/>
        <v>0.25393700787401574</v>
      </c>
      <c r="H13" s="9">
        <f t="shared" si="2"/>
        <v>0.10453808752025932</v>
      </c>
    </row>
    <row r="14" spans="1:10">
      <c r="A14" s="52" t="s">
        <v>22</v>
      </c>
      <c r="B14" s="39">
        <v>5610</v>
      </c>
      <c r="C14" s="37">
        <v>1814</v>
      </c>
      <c r="D14" s="37">
        <v>1620</v>
      </c>
      <c r="E14" s="38">
        <f t="shared" si="0"/>
        <v>0.89305402425578828</v>
      </c>
      <c r="F14" s="39">
        <v>2489</v>
      </c>
      <c r="G14" s="9">
        <f t="shared" si="1"/>
        <v>0.65086380072318195</v>
      </c>
      <c r="H14" s="9">
        <f t="shared" si="2"/>
        <v>0.28877005347593582</v>
      </c>
    </row>
    <row r="15" spans="1:10">
      <c r="A15" s="52" t="s">
        <v>23</v>
      </c>
      <c r="B15" s="39">
        <v>5512</v>
      </c>
      <c r="C15" s="37">
        <v>1024</v>
      </c>
      <c r="D15" s="37">
        <v>936</v>
      </c>
      <c r="E15" s="38">
        <f t="shared" si="0"/>
        <v>0.9140625</v>
      </c>
      <c r="F15" s="39">
        <v>2945</v>
      </c>
      <c r="G15" s="9">
        <f t="shared" si="1"/>
        <v>0.31782682512733446</v>
      </c>
      <c r="H15" s="9">
        <f t="shared" si="2"/>
        <v>0.16981132075471697</v>
      </c>
    </row>
    <row r="16" spans="1:10">
      <c r="A16" s="52" t="s">
        <v>24</v>
      </c>
      <c r="B16" s="39">
        <v>1761</v>
      </c>
      <c r="C16" s="37">
        <v>275</v>
      </c>
      <c r="D16" s="37">
        <v>248</v>
      </c>
      <c r="E16" s="38">
        <f t="shared" si="0"/>
        <v>0.90181818181818185</v>
      </c>
      <c r="F16" s="39">
        <v>753</v>
      </c>
      <c r="G16" s="9">
        <f t="shared" si="1"/>
        <v>0.3293492695883134</v>
      </c>
      <c r="H16" s="9">
        <f t="shared" si="2"/>
        <v>0.14082907438955139</v>
      </c>
    </row>
    <row r="17" spans="1:8">
      <c r="A17" s="52" t="s">
        <v>25</v>
      </c>
      <c r="B17" s="39">
        <v>7534</v>
      </c>
      <c r="C17" s="37">
        <v>1749</v>
      </c>
      <c r="D17" s="37">
        <v>1532</v>
      </c>
      <c r="E17" s="38">
        <f t="shared" si="0"/>
        <v>0.87592910234419663</v>
      </c>
      <c r="F17" s="39">
        <v>3153</v>
      </c>
      <c r="G17" s="9">
        <f t="shared" si="1"/>
        <v>0.48588645734221375</v>
      </c>
      <c r="H17" s="9">
        <f t="shared" si="2"/>
        <v>0.2033448367401115</v>
      </c>
    </row>
    <row r="18" spans="1:8">
      <c r="A18" s="52" t="s">
        <v>26</v>
      </c>
      <c r="B18" s="39">
        <v>57828</v>
      </c>
      <c r="C18" s="37">
        <v>12751</v>
      </c>
      <c r="D18" s="37">
        <v>10135</v>
      </c>
      <c r="E18" s="38">
        <f t="shared" si="0"/>
        <v>0.79483962042192768</v>
      </c>
      <c r="F18" s="39">
        <v>19695</v>
      </c>
      <c r="G18" s="9">
        <f t="shared" si="1"/>
        <v>0.51459761360751455</v>
      </c>
      <c r="H18" s="9">
        <f t="shared" si="2"/>
        <v>0.17526111918101958</v>
      </c>
    </row>
    <row r="19" spans="1:8">
      <c r="A19" s="52" t="s">
        <v>27</v>
      </c>
      <c r="B19" s="39">
        <v>64833</v>
      </c>
      <c r="C19" s="37">
        <v>23724</v>
      </c>
      <c r="D19" s="37">
        <v>15339</v>
      </c>
      <c r="E19" s="38">
        <f t="shared" si="0"/>
        <v>0.64656044511886701</v>
      </c>
      <c r="F19" s="39">
        <v>18149</v>
      </c>
      <c r="G19" s="9">
        <f t="shared" si="1"/>
        <v>0.84517053281172516</v>
      </c>
      <c r="H19" s="9">
        <f t="shared" si="2"/>
        <v>0.23659247605386147</v>
      </c>
    </row>
    <row r="20" spans="1:8">
      <c r="A20" s="52" t="s">
        <v>28</v>
      </c>
      <c r="B20" s="39">
        <v>883</v>
      </c>
      <c r="C20" s="37">
        <v>96</v>
      </c>
      <c r="D20" s="37">
        <v>90</v>
      </c>
      <c r="E20" s="38">
        <f t="shared" si="0"/>
        <v>0.9375</v>
      </c>
      <c r="F20" s="39">
        <v>523</v>
      </c>
      <c r="G20" s="9">
        <f t="shared" si="1"/>
        <v>0.17208413001912046</v>
      </c>
      <c r="H20" s="9">
        <f t="shared" si="2"/>
        <v>0.10192525481313704</v>
      </c>
    </row>
    <row r="21" spans="1:8">
      <c r="A21" s="52" t="s">
        <v>29</v>
      </c>
      <c r="B21" s="39">
        <v>7115</v>
      </c>
      <c r="C21" s="37">
        <v>1320</v>
      </c>
      <c r="D21" s="37">
        <v>1072</v>
      </c>
      <c r="E21" s="38">
        <f t="shared" si="0"/>
        <v>0.81212121212121213</v>
      </c>
      <c r="F21" s="39">
        <v>2535</v>
      </c>
      <c r="G21" s="9">
        <f t="shared" si="1"/>
        <v>0.42287968441814594</v>
      </c>
      <c r="H21" s="9">
        <f t="shared" si="2"/>
        <v>0.15066760365425158</v>
      </c>
    </row>
    <row r="22" spans="1:8">
      <c r="A22" s="52" t="s">
        <v>30</v>
      </c>
      <c r="B22" s="39">
        <v>569</v>
      </c>
      <c r="C22" s="37">
        <v>173</v>
      </c>
      <c r="D22" s="37">
        <v>154</v>
      </c>
      <c r="E22" s="38">
        <f t="shared" si="0"/>
        <v>0.89017341040462428</v>
      </c>
      <c r="F22" s="39">
        <v>295</v>
      </c>
      <c r="G22" s="9">
        <f t="shared" si="1"/>
        <v>0.52203389830508473</v>
      </c>
      <c r="H22" s="9">
        <f t="shared" si="2"/>
        <v>0.27065026362038663</v>
      </c>
    </row>
    <row r="23" spans="1:8">
      <c r="A23" s="52" t="s">
        <v>31</v>
      </c>
      <c r="B23" s="39">
        <v>2050</v>
      </c>
      <c r="C23" s="37">
        <v>394</v>
      </c>
      <c r="D23" s="37">
        <v>318</v>
      </c>
      <c r="E23" s="38">
        <f t="shared" si="0"/>
        <v>0.80710659898477155</v>
      </c>
      <c r="F23" s="39">
        <v>961</v>
      </c>
      <c r="G23" s="9">
        <f t="shared" si="1"/>
        <v>0.33090530697190429</v>
      </c>
      <c r="H23" s="9">
        <f t="shared" si="2"/>
        <v>0.15512195121951219</v>
      </c>
    </row>
    <row r="24" spans="1:8">
      <c r="A24" s="52" t="s">
        <v>32</v>
      </c>
      <c r="B24" s="39">
        <v>9223</v>
      </c>
      <c r="C24" s="37">
        <v>1553</v>
      </c>
      <c r="D24" s="37">
        <v>1380</v>
      </c>
      <c r="E24" s="38">
        <f t="shared" si="0"/>
        <v>0.88860270444301348</v>
      </c>
      <c r="F24" s="39">
        <v>2946</v>
      </c>
      <c r="G24" s="9">
        <f t="shared" si="1"/>
        <v>0.46843177189409368</v>
      </c>
      <c r="H24" s="9">
        <f t="shared" si="2"/>
        <v>0.14962593516209477</v>
      </c>
    </row>
    <row r="25" spans="1:8">
      <c r="A25" s="52" t="s">
        <v>33</v>
      </c>
      <c r="B25" s="39">
        <v>7644</v>
      </c>
      <c r="C25" s="37">
        <v>1706</v>
      </c>
      <c r="D25" s="37">
        <v>1403</v>
      </c>
      <c r="E25" s="38">
        <f t="shared" si="0"/>
        <v>0.82239155920281359</v>
      </c>
      <c r="F25" s="39">
        <v>3360</v>
      </c>
      <c r="G25" s="9">
        <f t="shared" si="1"/>
        <v>0.41755952380952382</v>
      </c>
      <c r="H25" s="9">
        <f t="shared" si="2"/>
        <v>0.1835426478283621</v>
      </c>
    </row>
    <row r="26" spans="1:8">
      <c r="A26" s="52" t="s">
        <v>34</v>
      </c>
      <c r="B26" s="39">
        <v>1452</v>
      </c>
      <c r="C26" s="37">
        <v>300</v>
      </c>
      <c r="D26" s="37">
        <v>256</v>
      </c>
      <c r="E26" s="38">
        <f t="shared" si="0"/>
        <v>0.85333333333333339</v>
      </c>
      <c r="F26" s="39">
        <v>716</v>
      </c>
      <c r="G26" s="9">
        <f t="shared" si="1"/>
        <v>0.35754189944134079</v>
      </c>
      <c r="H26" s="9">
        <f t="shared" si="2"/>
        <v>0.17630853994490359</v>
      </c>
    </row>
    <row r="27" spans="1:8">
      <c r="A27" s="52" t="s">
        <v>35</v>
      </c>
      <c r="B27" s="39">
        <v>17688</v>
      </c>
      <c r="C27" s="37">
        <v>3626</v>
      </c>
      <c r="D27" s="37">
        <v>2958</v>
      </c>
      <c r="E27" s="38">
        <f t="shared" si="0"/>
        <v>0.81577495863210148</v>
      </c>
      <c r="F27" s="39">
        <v>6932</v>
      </c>
      <c r="G27" s="9">
        <f t="shared" si="1"/>
        <v>0.42671667628390075</v>
      </c>
      <c r="H27" s="9">
        <f t="shared" si="2"/>
        <v>0.16723202170963364</v>
      </c>
    </row>
    <row r="28" spans="1:8">
      <c r="A28" s="52" t="s">
        <v>36</v>
      </c>
      <c r="B28" s="39">
        <v>43137</v>
      </c>
      <c r="C28" s="37">
        <v>9977</v>
      </c>
      <c r="D28" s="37">
        <v>8267</v>
      </c>
      <c r="E28" s="38">
        <f t="shared" si="0"/>
        <v>0.82860579332464668</v>
      </c>
      <c r="F28" s="39">
        <v>15536</v>
      </c>
      <c r="G28" s="9">
        <f t="shared" si="1"/>
        <v>0.53211894953656025</v>
      </c>
      <c r="H28" s="9">
        <f t="shared" si="2"/>
        <v>0.19164522335813802</v>
      </c>
    </row>
    <row r="29" spans="1:8">
      <c r="A29" s="52" t="s">
        <v>37</v>
      </c>
      <c r="B29" s="39">
        <v>1213</v>
      </c>
      <c r="C29" s="37">
        <v>247</v>
      </c>
      <c r="D29" s="37">
        <v>215</v>
      </c>
      <c r="E29" s="38">
        <f t="shared" si="0"/>
        <v>0.87044534412955465</v>
      </c>
      <c r="F29" s="39">
        <v>641</v>
      </c>
      <c r="G29" s="9">
        <f t="shared" si="1"/>
        <v>0.33541341653666146</v>
      </c>
      <c r="H29" s="9">
        <f t="shared" si="2"/>
        <v>0.17724649629018963</v>
      </c>
    </row>
    <row r="30" spans="1:8">
      <c r="A30" s="52" t="s">
        <v>38</v>
      </c>
      <c r="B30" s="39">
        <v>11905</v>
      </c>
      <c r="C30" s="37">
        <v>2528</v>
      </c>
      <c r="D30" s="37">
        <v>2052</v>
      </c>
      <c r="E30" s="38">
        <f t="shared" si="0"/>
        <v>0.81170886075949367</v>
      </c>
      <c r="F30" s="39">
        <v>4255</v>
      </c>
      <c r="G30" s="9">
        <f t="shared" si="1"/>
        <v>0.48225616921269093</v>
      </c>
      <c r="H30" s="9">
        <f t="shared" si="2"/>
        <v>0.17236455270894582</v>
      </c>
    </row>
    <row r="31" spans="1:8">
      <c r="A31" s="52" t="s">
        <v>39</v>
      </c>
      <c r="B31" s="39">
        <v>5404</v>
      </c>
      <c r="C31" s="37">
        <v>896</v>
      </c>
      <c r="D31" s="37">
        <v>733</v>
      </c>
      <c r="E31" s="38">
        <f t="shared" si="0"/>
        <v>0.8180803571428571</v>
      </c>
      <c r="F31" s="39">
        <v>2401</v>
      </c>
      <c r="G31" s="9">
        <f t="shared" si="1"/>
        <v>0.30528946272386503</v>
      </c>
      <c r="H31" s="9">
        <f t="shared" si="2"/>
        <v>0.13564026646928201</v>
      </c>
    </row>
    <row r="32" spans="1:8">
      <c r="A32" s="52" t="s">
        <v>40</v>
      </c>
      <c r="B32" s="39">
        <v>1173</v>
      </c>
      <c r="C32" s="37">
        <v>194</v>
      </c>
      <c r="D32" s="37">
        <v>174</v>
      </c>
      <c r="E32" s="38">
        <f t="shared" si="0"/>
        <v>0.89690721649484539</v>
      </c>
      <c r="F32" s="39">
        <v>576</v>
      </c>
      <c r="G32" s="9">
        <f t="shared" si="1"/>
        <v>0.30208333333333331</v>
      </c>
      <c r="H32" s="9">
        <f t="shared" si="2"/>
        <v>0.14833759590792839</v>
      </c>
    </row>
    <row r="33" spans="1:8">
      <c r="A33" s="52" t="s">
        <v>41</v>
      </c>
      <c r="B33" s="39">
        <v>1422</v>
      </c>
      <c r="C33" s="37">
        <v>449</v>
      </c>
      <c r="D33" s="37">
        <v>384</v>
      </c>
      <c r="E33" s="38">
        <f t="shared" si="0"/>
        <v>0.85523385300668153</v>
      </c>
      <c r="F33" s="39">
        <v>612</v>
      </c>
      <c r="G33" s="9">
        <f t="shared" si="1"/>
        <v>0.62745098039215685</v>
      </c>
      <c r="H33" s="9">
        <f t="shared" si="2"/>
        <v>0.27004219409282698</v>
      </c>
    </row>
    <row r="34" spans="1:8">
      <c r="A34" s="52" t="s">
        <v>42</v>
      </c>
      <c r="B34" s="39">
        <v>2918</v>
      </c>
      <c r="C34" s="37">
        <v>541</v>
      </c>
      <c r="D34" s="37">
        <v>461</v>
      </c>
      <c r="E34" s="38">
        <f t="shared" si="0"/>
        <v>0.85212569316081332</v>
      </c>
      <c r="F34" s="39">
        <v>1195</v>
      </c>
      <c r="G34" s="9">
        <f t="shared" si="1"/>
        <v>0.38577405857740588</v>
      </c>
      <c r="H34" s="9">
        <f t="shared" si="2"/>
        <v>0.15798492117888965</v>
      </c>
    </row>
    <row r="35" spans="1:8">
      <c r="A35" s="52" t="s">
        <v>43</v>
      </c>
      <c r="B35" s="39">
        <v>77843</v>
      </c>
      <c r="C35" s="37">
        <v>23883</v>
      </c>
      <c r="D35" s="37">
        <v>17144</v>
      </c>
      <c r="E35" s="38">
        <f t="shared" si="0"/>
        <v>0.71783276807771224</v>
      </c>
      <c r="F35" s="39">
        <v>23689</v>
      </c>
      <c r="G35" s="9">
        <f t="shared" si="1"/>
        <v>0.72371142724471271</v>
      </c>
      <c r="H35" s="9">
        <f t="shared" si="2"/>
        <v>0.22023817170458487</v>
      </c>
    </row>
    <row r="36" spans="1:8">
      <c r="A36" s="52" t="s">
        <v>44</v>
      </c>
      <c r="B36" s="39">
        <v>2897</v>
      </c>
      <c r="C36" s="37">
        <v>546</v>
      </c>
      <c r="D36" s="37">
        <v>472</v>
      </c>
      <c r="E36" s="38">
        <f t="shared" si="0"/>
        <v>0.86446886446886451</v>
      </c>
      <c r="F36" s="39">
        <v>1250</v>
      </c>
      <c r="G36" s="9">
        <f t="shared" si="1"/>
        <v>0.37759999999999999</v>
      </c>
      <c r="H36" s="9">
        <f t="shared" si="2"/>
        <v>0.16292716603382809</v>
      </c>
    </row>
    <row r="37" spans="1:8">
      <c r="A37" s="52" t="s">
        <v>45</v>
      </c>
      <c r="B37" s="39">
        <v>11123</v>
      </c>
      <c r="C37" s="37">
        <v>2019</v>
      </c>
      <c r="D37" s="37">
        <v>1619</v>
      </c>
      <c r="E37" s="38">
        <f t="shared" si="0"/>
        <v>0.80188211986131752</v>
      </c>
      <c r="F37" s="39">
        <v>4521</v>
      </c>
      <c r="G37" s="9">
        <f t="shared" si="1"/>
        <v>0.35810661358106616</v>
      </c>
      <c r="H37" s="9">
        <f t="shared" si="2"/>
        <v>0.14555425694506877</v>
      </c>
    </row>
    <row r="38" spans="1:8">
      <c r="A38" s="52" t="s">
        <v>46</v>
      </c>
      <c r="B38" s="39">
        <v>375</v>
      </c>
      <c r="C38" s="37">
        <v>50</v>
      </c>
      <c r="D38" s="37">
        <v>44</v>
      </c>
      <c r="E38" s="38">
        <f t="shared" si="0"/>
        <v>0.88</v>
      </c>
      <c r="F38" s="39">
        <v>135</v>
      </c>
      <c r="G38" s="9">
        <f t="shared" si="1"/>
        <v>0.32592592592592595</v>
      </c>
      <c r="H38" s="9">
        <f t="shared" si="2"/>
        <v>0.11733333333333333</v>
      </c>
    </row>
    <row r="39" spans="1:8">
      <c r="A39" s="52" t="s">
        <v>47</v>
      </c>
      <c r="B39" s="39">
        <v>2682</v>
      </c>
      <c r="C39" s="37">
        <v>821</v>
      </c>
      <c r="D39" s="37">
        <v>712</v>
      </c>
      <c r="E39" s="38">
        <f t="shared" si="0"/>
        <v>0.86723507917174181</v>
      </c>
      <c r="F39" s="39">
        <v>1550</v>
      </c>
      <c r="G39" s="9">
        <f t="shared" si="1"/>
        <v>0.45935483870967742</v>
      </c>
      <c r="H39" s="9">
        <f t="shared" si="2"/>
        <v>0.26547352721849365</v>
      </c>
    </row>
    <row r="40" spans="1:8">
      <c r="A40" s="52" t="s">
        <v>48</v>
      </c>
      <c r="B40" s="39">
        <v>3528</v>
      </c>
      <c r="C40" s="37">
        <v>874</v>
      </c>
      <c r="D40" s="37">
        <v>783</v>
      </c>
      <c r="E40" s="38">
        <f t="shared" si="0"/>
        <v>0.89588100686498851</v>
      </c>
      <c r="F40" s="39">
        <v>2020</v>
      </c>
      <c r="G40" s="9">
        <f t="shared" si="1"/>
        <v>0.38762376237623763</v>
      </c>
      <c r="H40" s="9">
        <f t="shared" si="2"/>
        <v>0.22193877551020408</v>
      </c>
    </row>
    <row r="41" spans="1:8">
      <c r="A41" s="52" t="s">
        <v>49</v>
      </c>
      <c r="B41" s="39">
        <v>1240</v>
      </c>
      <c r="C41" s="37">
        <v>181</v>
      </c>
      <c r="D41" s="37">
        <v>155</v>
      </c>
      <c r="E41" s="38">
        <f t="shared" si="0"/>
        <v>0.85635359116022103</v>
      </c>
      <c r="F41" s="39">
        <v>661</v>
      </c>
      <c r="G41" s="9">
        <f t="shared" si="1"/>
        <v>0.23449319213313161</v>
      </c>
      <c r="H41" s="9">
        <f t="shared" si="2"/>
        <v>0.125</v>
      </c>
    </row>
    <row r="42" spans="1:8">
      <c r="A42" s="52" t="s">
        <v>50</v>
      </c>
      <c r="B42" s="39">
        <v>3461</v>
      </c>
      <c r="C42" s="37">
        <v>418</v>
      </c>
      <c r="D42" s="37">
        <v>360</v>
      </c>
      <c r="E42" s="38">
        <f t="shared" si="0"/>
        <v>0.86124401913875603</v>
      </c>
      <c r="F42" s="39">
        <v>1460</v>
      </c>
      <c r="G42" s="9">
        <f t="shared" si="1"/>
        <v>0.24657534246575341</v>
      </c>
      <c r="H42" s="9">
        <f t="shared" si="2"/>
        <v>0.1040161802947125</v>
      </c>
    </row>
    <row r="43" spans="1:8">
      <c r="A43" s="52" t="s">
        <v>51</v>
      </c>
      <c r="B43" s="39">
        <v>866</v>
      </c>
      <c r="C43" s="37">
        <v>177</v>
      </c>
      <c r="D43" s="37">
        <v>155</v>
      </c>
      <c r="E43" s="38">
        <f t="shared" si="0"/>
        <v>0.87570621468926557</v>
      </c>
      <c r="F43" s="39">
        <v>476</v>
      </c>
      <c r="G43" s="9">
        <f t="shared" si="1"/>
        <v>0.32563025210084034</v>
      </c>
      <c r="H43" s="9">
        <f t="shared" si="2"/>
        <v>0.17898383371824481</v>
      </c>
    </row>
    <row r="44" spans="1:8">
      <c r="A44" s="52" t="s">
        <v>52</v>
      </c>
      <c r="B44" s="39">
        <v>28621</v>
      </c>
      <c r="C44" s="37">
        <v>6045</v>
      </c>
      <c r="D44" s="37">
        <v>4896</v>
      </c>
      <c r="E44" s="38">
        <f t="shared" si="0"/>
        <v>0.80992555831265511</v>
      </c>
      <c r="F44" s="39">
        <v>11096</v>
      </c>
      <c r="G44" s="9">
        <f t="shared" si="1"/>
        <v>0.441240086517664</v>
      </c>
      <c r="H44" s="9">
        <f t="shared" si="2"/>
        <v>0.17106320533873728</v>
      </c>
    </row>
    <row r="45" spans="1:8">
      <c r="A45" s="52" t="s">
        <v>53</v>
      </c>
      <c r="B45" s="39">
        <v>5949</v>
      </c>
      <c r="C45" s="37">
        <v>638</v>
      </c>
      <c r="D45" s="37">
        <v>564</v>
      </c>
      <c r="E45" s="38">
        <f t="shared" si="0"/>
        <v>0.88401253918495293</v>
      </c>
      <c r="F45" s="39">
        <v>1994</v>
      </c>
      <c r="G45" s="9">
        <f t="shared" si="1"/>
        <v>0.28284854563691075</v>
      </c>
      <c r="H45" s="9">
        <f t="shared" si="2"/>
        <v>9.4805849722642457E-2</v>
      </c>
    </row>
    <row r="46" spans="1:8">
      <c r="A46" s="52" t="s">
        <v>54</v>
      </c>
      <c r="B46" s="39">
        <v>5830</v>
      </c>
      <c r="C46" s="37">
        <v>529</v>
      </c>
      <c r="D46" s="37">
        <v>396</v>
      </c>
      <c r="E46" s="38">
        <f t="shared" si="0"/>
        <v>0.74858223062381857</v>
      </c>
      <c r="F46" s="39">
        <v>1408</v>
      </c>
      <c r="G46" s="9">
        <f t="shared" si="1"/>
        <v>0.28125</v>
      </c>
      <c r="H46" s="9">
        <f t="shared" si="2"/>
        <v>6.7924528301886791E-2</v>
      </c>
    </row>
    <row r="47" spans="1:8">
      <c r="A47" s="52" t="s">
        <v>55</v>
      </c>
      <c r="B47" s="39">
        <v>4790</v>
      </c>
      <c r="C47" s="37">
        <v>710</v>
      </c>
      <c r="D47" s="37">
        <v>565</v>
      </c>
      <c r="E47" s="38">
        <f t="shared" si="0"/>
        <v>0.79577464788732399</v>
      </c>
      <c r="F47" s="39">
        <v>1789</v>
      </c>
      <c r="G47" s="9">
        <f t="shared" si="1"/>
        <v>0.31581889323644496</v>
      </c>
      <c r="H47" s="9">
        <f t="shared" si="2"/>
        <v>0.11795407098121086</v>
      </c>
    </row>
    <row r="48" spans="1:8">
      <c r="A48" s="52" t="s">
        <v>56</v>
      </c>
      <c r="B48" s="39">
        <v>7970</v>
      </c>
      <c r="C48" s="37">
        <v>2783</v>
      </c>
      <c r="D48" s="37">
        <v>2266</v>
      </c>
      <c r="E48" s="38">
        <f t="shared" si="0"/>
        <v>0.81422924901185767</v>
      </c>
      <c r="F48" s="39">
        <v>3469</v>
      </c>
      <c r="G48" s="9">
        <f t="shared" si="1"/>
        <v>0.65321418276160281</v>
      </c>
      <c r="H48" s="9">
        <f t="shared" si="2"/>
        <v>0.28431618569636136</v>
      </c>
    </row>
    <row r="49" spans="1:8">
      <c r="A49" s="52" t="s">
        <v>57</v>
      </c>
      <c r="B49" s="39">
        <v>2366</v>
      </c>
      <c r="C49" s="37">
        <v>731</v>
      </c>
      <c r="D49" s="37">
        <v>628</v>
      </c>
      <c r="E49" s="38">
        <f t="shared" si="0"/>
        <v>0.85909712722298226</v>
      </c>
      <c r="F49" s="39">
        <v>1120</v>
      </c>
      <c r="G49" s="9">
        <f t="shared" si="1"/>
        <v>0.56071428571428572</v>
      </c>
      <c r="H49" s="9">
        <f t="shared" si="2"/>
        <v>0.26542688081149618</v>
      </c>
    </row>
    <row r="50" spans="1:8">
      <c r="A50" s="52" t="s">
        <v>58</v>
      </c>
      <c r="B50" s="39">
        <v>22321</v>
      </c>
      <c r="C50" s="37">
        <v>4538</v>
      </c>
      <c r="D50" s="37">
        <v>4092</v>
      </c>
      <c r="E50" s="38">
        <f t="shared" si="0"/>
        <v>0.90171881886293526</v>
      </c>
      <c r="F50" s="39">
        <v>10568</v>
      </c>
      <c r="G50" s="9">
        <f t="shared" si="1"/>
        <v>0.38720666161998485</v>
      </c>
      <c r="H50" s="9">
        <f t="shared" si="2"/>
        <v>0.18332511984230096</v>
      </c>
    </row>
    <row r="51" spans="1:8">
      <c r="A51" s="52" t="s">
        <v>59</v>
      </c>
      <c r="B51" s="39">
        <v>5595</v>
      </c>
      <c r="C51" s="37">
        <v>1070</v>
      </c>
      <c r="D51" s="37">
        <v>921</v>
      </c>
      <c r="E51" s="38">
        <f t="shared" si="0"/>
        <v>0.86074766355140186</v>
      </c>
      <c r="F51" s="39">
        <v>2391</v>
      </c>
      <c r="G51" s="9">
        <f t="shared" si="1"/>
        <v>0.38519447929736511</v>
      </c>
      <c r="H51" s="9">
        <f t="shared" si="2"/>
        <v>0.16461126005361931</v>
      </c>
    </row>
    <row r="52" spans="1:8">
      <c r="A52" s="52" t="s">
        <v>60</v>
      </c>
      <c r="B52" s="39">
        <v>2597</v>
      </c>
      <c r="C52" s="37">
        <v>542</v>
      </c>
      <c r="D52" s="37">
        <v>482</v>
      </c>
      <c r="E52" s="38">
        <f t="shared" si="0"/>
        <v>0.88929889298892983</v>
      </c>
      <c r="F52" s="39">
        <v>1372</v>
      </c>
      <c r="G52" s="9">
        <f t="shared" si="1"/>
        <v>0.35131195335276966</v>
      </c>
      <c r="H52" s="9">
        <f t="shared" si="2"/>
        <v>0.18559876780901038</v>
      </c>
    </row>
    <row r="53" spans="1:8">
      <c r="A53" s="52" t="s">
        <v>61</v>
      </c>
      <c r="B53" s="39">
        <v>3755</v>
      </c>
      <c r="C53" s="37">
        <v>990</v>
      </c>
      <c r="D53" s="37">
        <v>843</v>
      </c>
      <c r="E53" s="38">
        <f t="shared" si="0"/>
        <v>0.85151515151515156</v>
      </c>
      <c r="F53" s="39">
        <v>1921</v>
      </c>
      <c r="G53" s="9">
        <f t="shared" si="1"/>
        <v>0.43883394065590836</v>
      </c>
      <c r="H53" s="9">
        <f t="shared" si="2"/>
        <v>0.22450066577896138</v>
      </c>
    </row>
    <row r="54" spans="1:8">
      <c r="A54" s="52" t="s">
        <v>62</v>
      </c>
      <c r="B54" s="39">
        <v>2648</v>
      </c>
      <c r="C54" s="37">
        <v>427</v>
      </c>
      <c r="D54" s="37">
        <v>374</v>
      </c>
      <c r="E54" s="38">
        <f t="shared" si="0"/>
        <v>0.8758782201405152</v>
      </c>
      <c r="F54" s="39">
        <v>1281</v>
      </c>
      <c r="G54" s="9">
        <f t="shared" si="1"/>
        <v>0.29195940671350507</v>
      </c>
      <c r="H54" s="9">
        <f t="shared" si="2"/>
        <v>0.14123867069486404</v>
      </c>
    </row>
    <row r="55" spans="1:8">
      <c r="A55" s="52" t="s">
        <v>63</v>
      </c>
      <c r="B55" s="39">
        <v>578</v>
      </c>
      <c r="C55" s="37">
        <v>91</v>
      </c>
      <c r="D55" s="37">
        <v>75</v>
      </c>
      <c r="E55" s="38">
        <f t="shared" si="0"/>
        <v>0.82417582417582413</v>
      </c>
      <c r="F55" s="39">
        <v>280</v>
      </c>
      <c r="G55" s="9">
        <f t="shared" si="1"/>
        <v>0.26785714285714285</v>
      </c>
      <c r="H55" s="9">
        <f t="shared" si="2"/>
        <v>0.12975778546712802</v>
      </c>
    </row>
    <row r="56" spans="1:8">
      <c r="A56" s="52" t="s">
        <v>64</v>
      </c>
      <c r="B56" s="39">
        <v>4459</v>
      </c>
      <c r="C56" s="37">
        <v>1382</v>
      </c>
      <c r="D56" s="37">
        <v>1133</v>
      </c>
      <c r="E56" s="38">
        <f t="shared" si="0"/>
        <v>0.81982633863965271</v>
      </c>
      <c r="F56" s="39">
        <v>1952</v>
      </c>
      <c r="G56" s="9">
        <f t="shared" si="1"/>
        <v>0.58043032786885251</v>
      </c>
      <c r="H56" s="9">
        <f t="shared" si="2"/>
        <v>0.25409284592958065</v>
      </c>
    </row>
    <row r="57" spans="1:8">
      <c r="A57" s="52" t="s">
        <v>65</v>
      </c>
      <c r="B57" s="39">
        <v>1252</v>
      </c>
      <c r="C57" s="37">
        <v>209</v>
      </c>
      <c r="D57" s="37">
        <v>194</v>
      </c>
      <c r="E57" s="38">
        <f t="shared" si="0"/>
        <v>0.92822966507177029</v>
      </c>
      <c r="F57" s="39">
        <v>610</v>
      </c>
      <c r="G57" s="9">
        <f t="shared" si="1"/>
        <v>0.31803278688524589</v>
      </c>
      <c r="H57" s="9">
        <f t="shared" si="2"/>
        <v>0.15495207667731628</v>
      </c>
    </row>
    <row r="58" spans="1:8">
      <c r="A58" s="52" t="s">
        <v>66</v>
      </c>
      <c r="B58" s="39">
        <v>692</v>
      </c>
      <c r="C58" s="37">
        <v>48</v>
      </c>
      <c r="D58" s="37">
        <v>35</v>
      </c>
      <c r="E58" s="38">
        <f t="shared" si="0"/>
        <v>0.72916666666666663</v>
      </c>
      <c r="F58" s="39">
        <v>289</v>
      </c>
      <c r="G58" s="9">
        <f t="shared" si="1"/>
        <v>0.12110726643598616</v>
      </c>
      <c r="H58" s="9">
        <f t="shared" si="2"/>
        <v>5.0578034682080927E-2</v>
      </c>
    </row>
    <row r="59" spans="1:8">
      <c r="A59" s="52" t="s">
        <v>67</v>
      </c>
      <c r="B59" s="39">
        <v>90138</v>
      </c>
      <c r="C59" s="37">
        <v>45990</v>
      </c>
      <c r="D59" s="37">
        <v>33846</v>
      </c>
      <c r="E59" s="38">
        <f t="shared" si="0"/>
        <v>0.73594259621656877</v>
      </c>
      <c r="F59" s="39">
        <v>35115</v>
      </c>
      <c r="G59" s="9">
        <f t="shared" si="1"/>
        <v>0.96386159760785994</v>
      </c>
      <c r="H59" s="9">
        <f t="shared" si="2"/>
        <v>0.37549091393197098</v>
      </c>
    </row>
    <row r="60" spans="1:8">
      <c r="A60" s="4" t="s">
        <v>69</v>
      </c>
      <c r="B60" s="40">
        <f>SUM(B4:B59)</f>
        <v>642308</v>
      </c>
      <c r="C60" s="41">
        <v>190116</v>
      </c>
      <c r="D60" s="41">
        <f>SUM(D4:D59)</f>
        <v>146551</v>
      </c>
      <c r="E60" s="42">
        <f t="shared" si="0"/>
        <v>0.77085042815964988</v>
      </c>
      <c r="F60" s="43">
        <f>SUM(F4:F59)</f>
        <v>238771</v>
      </c>
      <c r="G60" s="10">
        <f t="shared" si="1"/>
        <v>0.6137721917653316</v>
      </c>
      <c r="H60" s="10">
        <f t="shared" si="2"/>
        <v>0.2281631242332339</v>
      </c>
    </row>
    <row r="61" spans="1:8" ht="13.25" customHeight="1">
      <c r="B61" s="84" t="s">
        <v>73</v>
      </c>
      <c r="C61" s="84" t="s">
        <v>76</v>
      </c>
      <c r="D61" s="84" t="s">
        <v>70</v>
      </c>
      <c r="E61" s="84" t="s">
        <v>78</v>
      </c>
      <c r="F61" s="84" t="s">
        <v>80</v>
      </c>
      <c r="G61" s="85" t="s">
        <v>75</v>
      </c>
      <c r="H61" s="84" t="s">
        <v>74</v>
      </c>
    </row>
    <row r="62" spans="1:8" ht="31.5" customHeight="1">
      <c r="B62" s="84"/>
      <c r="C62" s="84"/>
      <c r="D62" s="84"/>
      <c r="E62" s="84" t="s">
        <v>71</v>
      </c>
      <c r="F62" s="84"/>
      <c r="G62" s="85"/>
      <c r="H62" s="84"/>
    </row>
    <row r="63" spans="1:8">
      <c r="B63" s="84"/>
      <c r="C63" s="84"/>
      <c r="D63" s="84"/>
      <c r="E63" s="84"/>
      <c r="F63" s="84"/>
      <c r="G63" s="85"/>
      <c r="H63" s="84"/>
    </row>
    <row r="64" spans="1:8">
      <c r="E64" s="2"/>
    </row>
    <row r="65" spans="1:5">
      <c r="C65" s="12"/>
      <c r="D65" s="12"/>
      <c r="E65" s="2"/>
    </row>
    <row r="66" spans="1:5">
      <c r="C66" s="13"/>
      <c r="D66" s="13"/>
      <c r="E66" s="2"/>
    </row>
    <row r="67" spans="1:5">
      <c r="A67" s="4"/>
      <c r="E67" s="2"/>
    </row>
    <row r="68" spans="1:5">
      <c r="A68" s="4"/>
      <c r="E68" s="2"/>
    </row>
    <row r="69" spans="1:5">
      <c r="E69" s="2"/>
    </row>
  </sheetData>
  <mergeCells count="7">
    <mergeCell ref="G61:G63"/>
    <mergeCell ref="H61:H63"/>
    <mergeCell ref="B61:B63"/>
    <mergeCell ref="C61:C63"/>
    <mergeCell ref="D61:D63"/>
    <mergeCell ref="E61:E63"/>
    <mergeCell ref="F61:F63"/>
  </mergeCells>
  <phoneticPr fontId="9" type="noConversion"/>
  <dataValidations count="1">
    <dataValidation type="whole" allowBlank="1" showErrorMessage="1" errorTitle="Please review your input" error="Only numeric data is allowed for the contents of this cell. Otherwise, leave the cell blank." sqref="C4:D59">
      <formula1>0</formula1>
      <formula2>9999999</formula2>
    </dataValidation>
  </dataValidations>
  <printOptions horizontalCentered="1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>
    <pageSetUpPr fitToPage="1"/>
  </sheetPr>
  <dimension ref="A1:J69"/>
  <sheetViews>
    <sheetView zoomScale="70" zoomScaleNormal="70" zoomScalePageLayoutView="70" workbookViewId="0">
      <selection activeCell="C11" sqref="C11"/>
    </sheetView>
  </sheetViews>
  <sheetFormatPr baseColWidth="10" defaultColWidth="8.83203125" defaultRowHeight="12"/>
  <cols>
    <col min="1" max="1" width="20.5" customWidth="1"/>
    <col min="2" max="2" width="17.6640625" style="14" customWidth="1"/>
    <col min="3" max="4" width="17.6640625" style="7" customWidth="1"/>
    <col min="5" max="5" width="17.6640625" customWidth="1"/>
    <col min="6" max="6" width="17.6640625" style="7" customWidth="1"/>
    <col min="7" max="7" width="17.6640625" style="11" customWidth="1"/>
    <col min="8" max="8" width="17.6640625" style="1" customWidth="1"/>
    <col min="9" max="10" width="8.83203125" hidden="1" customWidth="1"/>
  </cols>
  <sheetData>
    <row r="1" spans="1:10" ht="55" customHeight="1">
      <c r="B1" s="59"/>
      <c r="C1" s="59"/>
      <c r="D1" s="59"/>
      <c r="E1" s="59"/>
      <c r="F1" s="59"/>
      <c r="G1" s="59"/>
      <c r="H1" s="59"/>
      <c r="I1" s="59"/>
      <c r="J1" s="59"/>
    </row>
    <row r="2" spans="1:10" ht="54.75" customHeight="1">
      <c r="B2" s="59"/>
      <c r="C2" s="59"/>
      <c r="D2" s="59"/>
      <c r="E2" s="59"/>
      <c r="F2" s="59"/>
      <c r="G2" s="59"/>
      <c r="H2" s="59"/>
      <c r="I2" s="59"/>
      <c r="J2" s="59"/>
    </row>
    <row r="3" spans="1:10" ht="56.25" customHeight="1">
      <c r="B3" s="55" t="s">
        <v>73</v>
      </c>
      <c r="C3" s="55" t="s">
        <v>76</v>
      </c>
      <c r="D3" s="55" t="s">
        <v>72</v>
      </c>
      <c r="E3" s="55" t="s">
        <v>77</v>
      </c>
      <c r="F3" s="55" t="s">
        <v>79</v>
      </c>
      <c r="G3" s="56" t="s">
        <v>75</v>
      </c>
      <c r="H3" s="55" t="s">
        <v>74</v>
      </c>
    </row>
    <row r="4" spans="1:10">
      <c r="A4" s="52" t="s">
        <v>12</v>
      </c>
      <c r="B4" s="36">
        <v>6103</v>
      </c>
      <c r="C4" s="44">
        <v>1509</v>
      </c>
      <c r="D4" s="44">
        <v>1418</v>
      </c>
      <c r="E4" s="45">
        <f t="shared" ref="E4:E60" si="0">D4/C4</f>
        <v>0.93969516235917827</v>
      </c>
      <c r="F4" s="36">
        <v>3809</v>
      </c>
      <c r="G4" s="19">
        <f>D4/F4</f>
        <v>0.37227618797584666</v>
      </c>
      <c r="H4" s="19">
        <f>D4/B4</f>
        <v>0.23234474848435197</v>
      </c>
    </row>
    <row r="5" spans="1:10">
      <c r="A5" s="52" t="s">
        <v>13</v>
      </c>
      <c r="B5" s="39">
        <v>7895</v>
      </c>
      <c r="C5" s="44">
        <v>945</v>
      </c>
      <c r="D5" s="44">
        <v>837</v>
      </c>
      <c r="E5" s="45">
        <f t="shared" si="0"/>
        <v>0.88571428571428568</v>
      </c>
      <c r="F5" s="39">
        <v>3978</v>
      </c>
      <c r="G5" s="19">
        <f t="shared" ref="G5:G60" si="1">D5/F5</f>
        <v>0.21040723981900453</v>
      </c>
      <c r="H5" s="19">
        <f t="shared" ref="H5:H60" si="2">D5/B5</f>
        <v>0.10601646611779607</v>
      </c>
    </row>
    <row r="6" spans="1:10">
      <c r="A6" s="52" t="s">
        <v>14</v>
      </c>
      <c r="B6" s="39">
        <v>3950</v>
      </c>
      <c r="C6" s="44">
        <v>568</v>
      </c>
      <c r="D6" s="44">
        <v>542</v>
      </c>
      <c r="E6" s="45">
        <f t="shared" si="0"/>
        <v>0.95422535211267601</v>
      </c>
      <c r="F6" s="39">
        <v>1868</v>
      </c>
      <c r="G6" s="19">
        <f t="shared" si="1"/>
        <v>0.29014989293361887</v>
      </c>
      <c r="H6" s="19">
        <f t="shared" si="2"/>
        <v>0.13721518987341771</v>
      </c>
    </row>
    <row r="7" spans="1:10">
      <c r="A7" s="52" t="s">
        <v>15</v>
      </c>
      <c r="B7" s="39">
        <v>3685</v>
      </c>
      <c r="C7" s="44">
        <v>935</v>
      </c>
      <c r="D7" s="44">
        <v>832</v>
      </c>
      <c r="E7" s="45">
        <f t="shared" si="0"/>
        <v>0.88983957219251342</v>
      </c>
      <c r="F7" s="39">
        <v>2651</v>
      </c>
      <c r="G7" s="19">
        <f t="shared" si="1"/>
        <v>0.31384383251603171</v>
      </c>
      <c r="H7" s="19">
        <f t="shared" si="2"/>
        <v>0.22578018995929444</v>
      </c>
    </row>
    <row r="8" spans="1:10">
      <c r="A8" s="52" t="s">
        <v>16</v>
      </c>
      <c r="B8" s="39">
        <v>7161</v>
      </c>
      <c r="C8" s="44">
        <v>1837</v>
      </c>
      <c r="D8" s="44">
        <v>1715</v>
      </c>
      <c r="E8" s="45">
        <f t="shared" si="0"/>
        <v>0.93358737071311926</v>
      </c>
      <c r="F8" s="39">
        <v>4913</v>
      </c>
      <c r="G8" s="19">
        <f t="shared" si="1"/>
        <v>0.34907388560960717</v>
      </c>
      <c r="H8" s="19">
        <f t="shared" si="2"/>
        <v>0.23949169110459434</v>
      </c>
    </row>
    <row r="9" spans="1:10">
      <c r="A9" s="52" t="s">
        <v>17</v>
      </c>
      <c r="B9" s="39">
        <v>928</v>
      </c>
      <c r="C9" s="44">
        <v>164</v>
      </c>
      <c r="D9" s="44">
        <v>153</v>
      </c>
      <c r="E9" s="45">
        <f t="shared" si="0"/>
        <v>0.93292682926829273</v>
      </c>
      <c r="F9" s="39">
        <v>705</v>
      </c>
      <c r="G9" s="19">
        <f t="shared" si="1"/>
        <v>0.21702127659574469</v>
      </c>
      <c r="H9" s="19">
        <f t="shared" si="2"/>
        <v>0.1648706896551724</v>
      </c>
    </row>
    <row r="10" spans="1:10">
      <c r="A10" s="52" t="s">
        <v>18</v>
      </c>
      <c r="B10" s="39">
        <v>49010</v>
      </c>
      <c r="C10" s="44">
        <v>20721</v>
      </c>
      <c r="D10" s="44">
        <v>18963</v>
      </c>
      <c r="E10" s="45">
        <f t="shared" si="0"/>
        <v>0.91515853481974807</v>
      </c>
      <c r="F10" s="39">
        <v>26554</v>
      </c>
      <c r="G10" s="19">
        <f t="shared" si="1"/>
        <v>0.71412969797393988</v>
      </c>
      <c r="H10" s="19">
        <f t="shared" si="2"/>
        <v>0.38692103652315851</v>
      </c>
    </row>
    <row r="11" spans="1:10">
      <c r="A11" s="52" t="s">
        <v>19</v>
      </c>
      <c r="B11" s="39">
        <v>3699</v>
      </c>
      <c r="C11" s="44">
        <v>895</v>
      </c>
      <c r="D11" s="44">
        <v>834</v>
      </c>
      <c r="E11" s="45">
        <f t="shared" si="0"/>
        <v>0.93184357541899443</v>
      </c>
      <c r="F11" s="39">
        <v>2338</v>
      </c>
      <c r="G11" s="19">
        <f t="shared" si="1"/>
        <v>0.35671514114627889</v>
      </c>
      <c r="H11" s="19">
        <f t="shared" si="2"/>
        <v>0.22546634225466342</v>
      </c>
    </row>
    <row r="12" spans="1:10">
      <c r="A12" s="52" t="s">
        <v>20</v>
      </c>
      <c r="B12" s="39">
        <v>6833</v>
      </c>
      <c r="C12" s="44">
        <v>1413</v>
      </c>
      <c r="D12" s="44">
        <v>1325</v>
      </c>
      <c r="E12" s="45">
        <f t="shared" si="0"/>
        <v>0.93772116065109701</v>
      </c>
      <c r="F12" s="39">
        <v>4131</v>
      </c>
      <c r="G12" s="19">
        <f t="shared" si="1"/>
        <v>0.3207455821834907</v>
      </c>
      <c r="H12" s="19">
        <f t="shared" si="2"/>
        <v>0.19391189814137275</v>
      </c>
    </row>
    <row r="13" spans="1:10">
      <c r="A13" s="52" t="s">
        <v>21</v>
      </c>
      <c r="B13" s="39">
        <v>1409</v>
      </c>
      <c r="C13" s="44">
        <v>256</v>
      </c>
      <c r="D13" s="44">
        <v>237</v>
      </c>
      <c r="E13" s="45">
        <f t="shared" si="0"/>
        <v>0.92578125</v>
      </c>
      <c r="F13" s="39">
        <v>931</v>
      </c>
      <c r="G13" s="19">
        <f t="shared" si="1"/>
        <v>0.25456498388829218</v>
      </c>
      <c r="H13" s="19">
        <f t="shared" si="2"/>
        <v>0.16820440028388928</v>
      </c>
    </row>
    <row r="14" spans="1:10">
      <c r="A14" s="52" t="s">
        <v>22</v>
      </c>
      <c r="B14" s="39">
        <v>6347</v>
      </c>
      <c r="C14" s="44">
        <v>2088</v>
      </c>
      <c r="D14" s="44">
        <v>1995</v>
      </c>
      <c r="E14" s="45">
        <f t="shared" si="0"/>
        <v>0.95545977011494254</v>
      </c>
      <c r="F14" s="39">
        <v>3712</v>
      </c>
      <c r="G14" s="19">
        <f t="shared" si="1"/>
        <v>0.53744612068965514</v>
      </c>
      <c r="H14" s="19">
        <f t="shared" si="2"/>
        <v>0.31432172680006304</v>
      </c>
    </row>
    <row r="15" spans="1:10">
      <c r="A15" s="52" t="s">
        <v>23</v>
      </c>
      <c r="B15" s="39">
        <v>5768</v>
      </c>
      <c r="C15" s="44">
        <v>1084</v>
      </c>
      <c r="D15" s="44">
        <v>1006</v>
      </c>
      <c r="E15" s="45">
        <f t="shared" si="0"/>
        <v>0.9280442804428044</v>
      </c>
      <c r="F15" s="39">
        <v>3429</v>
      </c>
      <c r="G15" s="19">
        <f t="shared" si="1"/>
        <v>0.29337999416739574</v>
      </c>
      <c r="H15" s="19">
        <f t="shared" si="2"/>
        <v>0.17441054091539529</v>
      </c>
    </row>
    <row r="16" spans="1:10">
      <c r="A16" s="52" t="s">
        <v>24</v>
      </c>
      <c r="B16" s="39">
        <v>1804</v>
      </c>
      <c r="C16" s="44">
        <v>310</v>
      </c>
      <c r="D16" s="44">
        <v>290</v>
      </c>
      <c r="E16" s="45">
        <f t="shared" si="0"/>
        <v>0.93548387096774188</v>
      </c>
      <c r="F16" s="39">
        <v>1153</v>
      </c>
      <c r="G16" s="19">
        <f t="shared" si="1"/>
        <v>0.25151777970511707</v>
      </c>
      <c r="H16" s="19">
        <f t="shared" si="2"/>
        <v>0.1607538802660754</v>
      </c>
    </row>
    <row r="17" spans="1:8">
      <c r="A17" s="52" t="s">
        <v>25</v>
      </c>
      <c r="B17" s="39">
        <v>7888</v>
      </c>
      <c r="C17" s="44">
        <v>2274</v>
      </c>
      <c r="D17" s="44">
        <v>2171</v>
      </c>
      <c r="E17" s="45">
        <f t="shared" si="0"/>
        <v>0.95470536499560243</v>
      </c>
      <c r="F17" s="39">
        <v>5239</v>
      </c>
      <c r="G17" s="19">
        <f t="shared" si="1"/>
        <v>0.4143920595533499</v>
      </c>
      <c r="H17" s="19">
        <f t="shared" si="2"/>
        <v>0.27522819472616633</v>
      </c>
    </row>
    <row r="18" spans="1:8">
      <c r="A18" s="52" t="s">
        <v>26</v>
      </c>
      <c r="B18" s="39">
        <v>59457</v>
      </c>
      <c r="C18" s="44">
        <v>14815</v>
      </c>
      <c r="D18" s="44">
        <v>13458</v>
      </c>
      <c r="E18" s="45">
        <f t="shared" si="0"/>
        <v>0.90840364495443804</v>
      </c>
      <c r="F18" s="39">
        <v>31727</v>
      </c>
      <c r="G18" s="19">
        <f t="shared" si="1"/>
        <v>0.4241812966873641</v>
      </c>
      <c r="H18" s="19">
        <f t="shared" si="2"/>
        <v>0.22634845350421312</v>
      </c>
    </row>
    <row r="19" spans="1:8">
      <c r="A19" s="52" t="s">
        <v>27</v>
      </c>
      <c r="B19" s="39">
        <v>63874</v>
      </c>
      <c r="C19" s="44">
        <v>20016</v>
      </c>
      <c r="D19" s="44">
        <v>17750</v>
      </c>
      <c r="E19" s="45">
        <f t="shared" si="0"/>
        <v>0.88679056754596319</v>
      </c>
      <c r="F19" s="39">
        <v>31607</v>
      </c>
      <c r="G19" s="19">
        <f t="shared" si="1"/>
        <v>0.5615844591387984</v>
      </c>
      <c r="H19" s="19">
        <f t="shared" si="2"/>
        <v>0.27789084760622473</v>
      </c>
    </row>
    <row r="20" spans="1:8">
      <c r="A20" s="52" t="s">
        <v>28</v>
      </c>
      <c r="B20" s="39">
        <v>882</v>
      </c>
      <c r="C20" s="44">
        <v>189</v>
      </c>
      <c r="D20" s="44">
        <v>179</v>
      </c>
      <c r="E20" s="45">
        <f t="shared" si="0"/>
        <v>0.94708994708994709</v>
      </c>
      <c r="F20" s="39">
        <v>699</v>
      </c>
      <c r="G20" s="19">
        <f t="shared" si="1"/>
        <v>0.25608011444921314</v>
      </c>
      <c r="H20" s="19">
        <f t="shared" si="2"/>
        <v>0.20294784580498867</v>
      </c>
    </row>
    <row r="21" spans="1:8">
      <c r="A21" s="52" t="s">
        <v>29</v>
      </c>
      <c r="B21" s="39">
        <v>7958</v>
      </c>
      <c r="C21" s="44">
        <v>1174</v>
      </c>
      <c r="D21" s="44">
        <v>1014</v>
      </c>
      <c r="E21" s="45">
        <f t="shared" si="0"/>
        <v>0.8637137989778535</v>
      </c>
      <c r="F21" s="39">
        <v>2711</v>
      </c>
      <c r="G21" s="19">
        <f t="shared" si="1"/>
        <v>0.37403172261158246</v>
      </c>
      <c r="H21" s="19">
        <f t="shared" si="2"/>
        <v>0.12741894948479518</v>
      </c>
    </row>
    <row r="22" spans="1:8">
      <c r="A22" s="52" t="s">
        <v>30</v>
      </c>
      <c r="B22" s="39">
        <v>578</v>
      </c>
      <c r="C22" s="44">
        <v>180</v>
      </c>
      <c r="D22" s="44">
        <v>162</v>
      </c>
      <c r="E22" s="45">
        <f t="shared" si="0"/>
        <v>0.9</v>
      </c>
      <c r="F22" s="39">
        <v>429</v>
      </c>
      <c r="G22" s="19">
        <f t="shared" si="1"/>
        <v>0.3776223776223776</v>
      </c>
      <c r="H22" s="19">
        <f t="shared" si="2"/>
        <v>0.28027681660899656</v>
      </c>
    </row>
    <row r="23" spans="1:8">
      <c r="A23" s="52" t="s">
        <v>31</v>
      </c>
      <c r="B23" s="39">
        <v>2263</v>
      </c>
      <c r="C23" s="44">
        <v>513</v>
      </c>
      <c r="D23" s="44">
        <v>489</v>
      </c>
      <c r="E23" s="45">
        <f t="shared" si="0"/>
        <v>0.95321637426900585</v>
      </c>
      <c r="F23" s="39">
        <v>1487</v>
      </c>
      <c r="G23" s="19">
        <f t="shared" si="1"/>
        <v>0.3288500336247478</v>
      </c>
      <c r="H23" s="19">
        <f t="shared" si="2"/>
        <v>0.21608484312859036</v>
      </c>
    </row>
    <row r="24" spans="1:8">
      <c r="A24" s="52" t="s">
        <v>32</v>
      </c>
      <c r="B24" s="39">
        <v>9514</v>
      </c>
      <c r="C24" s="44">
        <v>2126</v>
      </c>
      <c r="D24" s="44">
        <v>2037</v>
      </c>
      <c r="E24" s="45">
        <f t="shared" si="0"/>
        <v>0.95813734713076204</v>
      </c>
      <c r="F24" s="39">
        <v>5301</v>
      </c>
      <c r="G24" s="19">
        <f t="shared" si="1"/>
        <v>0.38426711941143182</v>
      </c>
      <c r="H24" s="19">
        <f t="shared" si="2"/>
        <v>0.2141055286945554</v>
      </c>
    </row>
    <row r="25" spans="1:8">
      <c r="A25" s="52" t="s">
        <v>33</v>
      </c>
      <c r="B25" s="39">
        <v>7914</v>
      </c>
      <c r="C25" s="44">
        <v>1983</v>
      </c>
      <c r="D25" s="44">
        <v>1829</v>
      </c>
      <c r="E25" s="45">
        <f t="shared" si="0"/>
        <v>0.92233988905698439</v>
      </c>
      <c r="F25" s="39">
        <v>5344</v>
      </c>
      <c r="G25" s="19">
        <f t="shared" si="1"/>
        <v>0.34225299401197606</v>
      </c>
      <c r="H25" s="19">
        <f t="shared" si="2"/>
        <v>0.23110942633308063</v>
      </c>
    </row>
    <row r="26" spans="1:8">
      <c r="A26" s="52" t="s">
        <v>34</v>
      </c>
      <c r="B26" s="39">
        <v>1485</v>
      </c>
      <c r="C26" s="44">
        <v>272</v>
      </c>
      <c r="D26" s="44">
        <v>266</v>
      </c>
      <c r="E26" s="45">
        <f t="shared" si="0"/>
        <v>0.9779411764705882</v>
      </c>
      <c r="F26" s="39">
        <v>1067</v>
      </c>
      <c r="G26" s="19">
        <f t="shared" si="1"/>
        <v>0.24929709465791941</v>
      </c>
      <c r="H26" s="19">
        <f t="shared" si="2"/>
        <v>0.17912457912457913</v>
      </c>
    </row>
    <row r="27" spans="1:8">
      <c r="A27" s="52" t="s">
        <v>35</v>
      </c>
      <c r="B27" s="39">
        <v>18262</v>
      </c>
      <c r="C27" s="44">
        <v>4470</v>
      </c>
      <c r="D27" s="44">
        <v>4164</v>
      </c>
      <c r="E27" s="45">
        <f t="shared" si="0"/>
        <v>0.93154362416107384</v>
      </c>
      <c r="F27" s="39">
        <v>10446</v>
      </c>
      <c r="G27" s="19">
        <f t="shared" si="1"/>
        <v>0.39862148190695001</v>
      </c>
      <c r="H27" s="19">
        <f t="shared" si="2"/>
        <v>0.22801445624794656</v>
      </c>
    </row>
    <row r="28" spans="1:8">
      <c r="A28" s="52" t="s">
        <v>36</v>
      </c>
      <c r="B28" s="39">
        <v>41688</v>
      </c>
      <c r="C28" s="44">
        <v>11116</v>
      </c>
      <c r="D28" s="44">
        <v>10360</v>
      </c>
      <c r="E28" s="45">
        <f t="shared" si="0"/>
        <v>0.93198992443324935</v>
      </c>
      <c r="F28" s="39">
        <v>25636</v>
      </c>
      <c r="G28" s="19">
        <f t="shared" si="1"/>
        <v>0.40411920736464346</v>
      </c>
      <c r="H28" s="19">
        <f t="shared" si="2"/>
        <v>0.24851276146612933</v>
      </c>
    </row>
    <row r="29" spans="1:8">
      <c r="A29" s="52" t="s">
        <v>37</v>
      </c>
      <c r="B29" s="39">
        <v>1240</v>
      </c>
      <c r="C29" s="44">
        <v>362</v>
      </c>
      <c r="D29" s="44">
        <v>350</v>
      </c>
      <c r="E29" s="45">
        <f t="shared" si="0"/>
        <v>0.96685082872928174</v>
      </c>
      <c r="F29" s="39">
        <v>948</v>
      </c>
      <c r="G29" s="19">
        <f t="shared" si="1"/>
        <v>0.36919831223628691</v>
      </c>
      <c r="H29" s="19">
        <f t="shared" si="2"/>
        <v>0.28225806451612906</v>
      </c>
    </row>
    <row r="30" spans="1:8">
      <c r="A30" s="52" t="s">
        <v>38</v>
      </c>
      <c r="B30" s="39">
        <v>11987</v>
      </c>
      <c r="C30" s="44">
        <v>2896</v>
      </c>
      <c r="D30" s="44">
        <v>2647</v>
      </c>
      <c r="E30" s="45">
        <f t="shared" si="0"/>
        <v>0.91401933701657456</v>
      </c>
      <c r="F30" s="39">
        <v>7260</v>
      </c>
      <c r="G30" s="19">
        <f t="shared" si="1"/>
        <v>0.36460055096418731</v>
      </c>
      <c r="H30" s="19">
        <f t="shared" si="2"/>
        <v>0.2208225577709185</v>
      </c>
    </row>
    <row r="31" spans="1:8">
      <c r="A31" s="52" t="s">
        <v>39</v>
      </c>
      <c r="B31" s="39">
        <v>5507</v>
      </c>
      <c r="C31" s="44">
        <v>980</v>
      </c>
      <c r="D31" s="44">
        <v>915</v>
      </c>
      <c r="E31" s="45">
        <f t="shared" si="0"/>
        <v>0.93367346938775508</v>
      </c>
      <c r="F31" s="39">
        <v>3672</v>
      </c>
      <c r="G31" s="19">
        <f t="shared" si="1"/>
        <v>0.24918300653594772</v>
      </c>
      <c r="H31" s="19">
        <f t="shared" si="2"/>
        <v>0.16615216996549845</v>
      </c>
    </row>
    <row r="32" spans="1:8">
      <c r="A32" s="52" t="s">
        <v>40</v>
      </c>
      <c r="B32" s="39">
        <v>1250</v>
      </c>
      <c r="C32" s="44">
        <v>290</v>
      </c>
      <c r="D32" s="44">
        <v>275</v>
      </c>
      <c r="E32" s="45">
        <f t="shared" si="0"/>
        <v>0.94827586206896552</v>
      </c>
      <c r="F32" s="39">
        <v>897</v>
      </c>
      <c r="G32" s="19">
        <f t="shared" si="1"/>
        <v>0.30657748049052397</v>
      </c>
      <c r="H32" s="19">
        <f t="shared" si="2"/>
        <v>0.22</v>
      </c>
    </row>
    <row r="33" spans="1:8">
      <c r="A33" s="52" t="s">
        <v>41</v>
      </c>
      <c r="B33" s="39">
        <v>1424</v>
      </c>
      <c r="C33" s="44">
        <v>466</v>
      </c>
      <c r="D33" s="44">
        <v>444</v>
      </c>
      <c r="E33" s="45">
        <f t="shared" si="0"/>
        <v>0.9527896995708155</v>
      </c>
      <c r="F33" s="39">
        <v>869</v>
      </c>
      <c r="G33" s="19">
        <f t="shared" si="1"/>
        <v>0.51093210586881477</v>
      </c>
      <c r="H33" s="19">
        <f t="shared" si="2"/>
        <v>0.31179775280898875</v>
      </c>
    </row>
    <row r="34" spans="1:8">
      <c r="A34" s="52" t="s">
        <v>42</v>
      </c>
      <c r="B34" s="39">
        <v>2771</v>
      </c>
      <c r="C34" s="44">
        <v>679</v>
      </c>
      <c r="D34" s="44">
        <v>642</v>
      </c>
      <c r="E34" s="45">
        <f t="shared" si="0"/>
        <v>0.94550810014727538</v>
      </c>
      <c r="F34" s="39">
        <v>1874</v>
      </c>
      <c r="G34" s="19">
        <f t="shared" si="1"/>
        <v>0.3425827107790822</v>
      </c>
      <c r="H34" s="19">
        <f t="shared" si="2"/>
        <v>0.23168531216167448</v>
      </c>
    </row>
    <row r="35" spans="1:8">
      <c r="A35" s="52" t="s">
        <v>43</v>
      </c>
      <c r="B35" s="39">
        <v>79427</v>
      </c>
      <c r="C35" s="44">
        <v>18961</v>
      </c>
      <c r="D35" s="44">
        <v>16885</v>
      </c>
      <c r="E35" s="45">
        <f t="shared" si="0"/>
        <v>0.89051210379199408</v>
      </c>
      <c r="F35" s="39">
        <v>38451</v>
      </c>
      <c r="G35" s="19">
        <f t="shared" si="1"/>
        <v>0.43913032170814803</v>
      </c>
      <c r="H35" s="19">
        <f t="shared" si="2"/>
        <v>0.21258514107293489</v>
      </c>
    </row>
    <row r="36" spans="1:8">
      <c r="A36" s="52" t="s">
        <v>44</v>
      </c>
      <c r="B36" s="39">
        <v>2887</v>
      </c>
      <c r="C36" s="44">
        <v>657</v>
      </c>
      <c r="D36" s="44">
        <v>612</v>
      </c>
      <c r="E36" s="45">
        <f t="shared" si="0"/>
        <v>0.93150684931506844</v>
      </c>
      <c r="F36" s="39">
        <v>1907</v>
      </c>
      <c r="G36" s="19">
        <f t="shared" si="1"/>
        <v>0.32092291557420033</v>
      </c>
      <c r="H36" s="19">
        <f t="shared" si="2"/>
        <v>0.2119847592656737</v>
      </c>
    </row>
    <row r="37" spans="1:8">
      <c r="A37" s="52" t="s">
        <v>45</v>
      </c>
      <c r="B37" s="39">
        <v>11051</v>
      </c>
      <c r="C37" s="44">
        <v>2437</v>
      </c>
      <c r="D37" s="44">
        <v>2297</v>
      </c>
      <c r="E37" s="45">
        <f t="shared" si="0"/>
        <v>0.94255231842429221</v>
      </c>
      <c r="F37" s="39">
        <v>6951</v>
      </c>
      <c r="G37" s="19">
        <f t="shared" si="1"/>
        <v>0.33045604948928214</v>
      </c>
      <c r="H37" s="19">
        <f t="shared" si="2"/>
        <v>0.2078544928060809</v>
      </c>
    </row>
    <row r="38" spans="1:8">
      <c r="A38" s="52" t="s">
        <v>46</v>
      </c>
      <c r="B38" s="39">
        <v>346</v>
      </c>
      <c r="C38" s="44">
        <v>66</v>
      </c>
      <c r="D38" s="44">
        <v>56</v>
      </c>
      <c r="E38" s="45">
        <f t="shared" si="0"/>
        <v>0.84848484848484851</v>
      </c>
      <c r="F38" s="39">
        <v>253</v>
      </c>
      <c r="G38" s="19">
        <f t="shared" si="1"/>
        <v>0.22134387351778656</v>
      </c>
      <c r="H38" s="19">
        <f t="shared" si="2"/>
        <v>0.16184971098265896</v>
      </c>
    </row>
    <row r="39" spans="1:8">
      <c r="A39" s="52" t="s">
        <v>47</v>
      </c>
      <c r="B39" s="39">
        <v>2738</v>
      </c>
      <c r="C39" s="44">
        <v>775</v>
      </c>
      <c r="D39" s="44">
        <v>711</v>
      </c>
      <c r="E39" s="45">
        <f t="shared" si="0"/>
        <v>0.91741935483870962</v>
      </c>
      <c r="F39" s="39">
        <v>1895</v>
      </c>
      <c r="G39" s="19">
        <f t="shared" si="1"/>
        <v>0.37519788918205804</v>
      </c>
      <c r="H39" s="19">
        <f t="shared" si="2"/>
        <v>0.25967859751643535</v>
      </c>
    </row>
    <row r="40" spans="1:8">
      <c r="A40" s="52" t="s">
        <v>48</v>
      </c>
      <c r="B40" s="39">
        <v>3753</v>
      </c>
      <c r="C40" s="44">
        <v>843</v>
      </c>
      <c r="D40" s="44">
        <v>772</v>
      </c>
      <c r="E40" s="45">
        <f t="shared" si="0"/>
        <v>0.91577698695136422</v>
      </c>
      <c r="F40" s="39">
        <v>2136</v>
      </c>
      <c r="G40" s="19">
        <f t="shared" si="1"/>
        <v>0.36142322097378277</v>
      </c>
      <c r="H40" s="19">
        <f t="shared" si="2"/>
        <v>0.20570210498268052</v>
      </c>
    </row>
    <row r="41" spans="1:8">
      <c r="A41" s="52" t="s">
        <v>49</v>
      </c>
      <c r="B41" s="39">
        <v>1268</v>
      </c>
      <c r="C41" s="44">
        <v>280</v>
      </c>
      <c r="D41" s="44">
        <v>257</v>
      </c>
      <c r="E41" s="45">
        <f t="shared" si="0"/>
        <v>0.91785714285714282</v>
      </c>
      <c r="F41" s="39">
        <v>916</v>
      </c>
      <c r="G41" s="19">
        <f t="shared" si="1"/>
        <v>0.28056768558951967</v>
      </c>
      <c r="H41" s="19">
        <f t="shared" si="2"/>
        <v>0.20268138801261829</v>
      </c>
    </row>
    <row r="42" spans="1:8">
      <c r="A42" s="52" t="s">
        <v>50</v>
      </c>
      <c r="B42" s="39">
        <v>3640</v>
      </c>
      <c r="C42" s="44">
        <v>523</v>
      </c>
      <c r="D42" s="44">
        <v>497</v>
      </c>
      <c r="E42" s="45">
        <f t="shared" si="0"/>
        <v>0.9502868068833652</v>
      </c>
      <c r="F42" s="39">
        <v>2248</v>
      </c>
      <c r="G42" s="19">
        <f t="shared" si="1"/>
        <v>0.22108540925266904</v>
      </c>
      <c r="H42" s="19">
        <f t="shared" si="2"/>
        <v>0.13653846153846153</v>
      </c>
    </row>
    <row r="43" spans="1:8">
      <c r="A43" s="52" t="s">
        <v>51</v>
      </c>
      <c r="B43" s="39">
        <v>889</v>
      </c>
      <c r="C43" s="44">
        <v>215</v>
      </c>
      <c r="D43" s="44">
        <v>192</v>
      </c>
      <c r="E43" s="45">
        <f t="shared" si="0"/>
        <v>0.89302325581395348</v>
      </c>
      <c r="F43" s="39">
        <v>617</v>
      </c>
      <c r="G43" s="19">
        <f t="shared" si="1"/>
        <v>0.31118314424635335</v>
      </c>
      <c r="H43" s="19">
        <f t="shared" si="2"/>
        <v>0.21597300337457817</v>
      </c>
    </row>
    <row r="44" spans="1:8">
      <c r="A44" s="52" t="s">
        <v>52</v>
      </c>
      <c r="B44" s="39">
        <v>29330</v>
      </c>
      <c r="C44" s="44">
        <v>7304</v>
      </c>
      <c r="D44" s="44">
        <v>6817</v>
      </c>
      <c r="E44" s="45">
        <f t="shared" si="0"/>
        <v>0.93332420591456733</v>
      </c>
      <c r="F44" s="39">
        <v>17928</v>
      </c>
      <c r="G44" s="19">
        <f t="shared" si="1"/>
        <v>0.38024319500223114</v>
      </c>
      <c r="H44" s="19">
        <f t="shared" si="2"/>
        <v>0.23242413910671667</v>
      </c>
    </row>
    <row r="45" spans="1:8">
      <c r="A45" s="52" t="s">
        <v>53</v>
      </c>
      <c r="B45" s="39">
        <v>6644</v>
      </c>
      <c r="C45" s="44">
        <v>1000</v>
      </c>
      <c r="D45" s="44">
        <v>938</v>
      </c>
      <c r="E45" s="45">
        <f t="shared" si="0"/>
        <v>0.93799999999999994</v>
      </c>
      <c r="F45" s="39">
        <v>3812</v>
      </c>
      <c r="G45" s="19">
        <f t="shared" si="1"/>
        <v>0.24606505771248688</v>
      </c>
      <c r="H45" s="19">
        <f t="shared" si="2"/>
        <v>0.14118001204093919</v>
      </c>
    </row>
    <row r="46" spans="1:8">
      <c r="A46" s="52" t="s">
        <v>54</v>
      </c>
      <c r="B46" s="39">
        <v>5773</v>
      </c>
      <c r="C46" s="44">
        <v>721</v>
      </c>
      <c r="D46" s="44">
        <v>661</v>
      </c>
      <c r="E46" s="45">
        <f t="shared" si="0"/>
        <v>0.91678224687933429</v>
      </c>
      <c r="F46" s="39">
        <v>2958</v>
      </c>
      <c r="G46" s="19">
        <f t="shared" si="1"/>
        <v>0.22346179851250844</v>
      </c>
      <c r="H46" s="19">
        <f t="shared" si="2"/>
        <v>0.11449852762861597</v>
      </c>
    </row>
    <row r="47" spans="1:8">
      <c r="A47" s="52" t="s">
        <v>55</v>
      </c>
      <c r="B47" s="39">
        <v>5100</v>
      </c>
      <c r="C47" s="44">
        <v>529</v>
      </c>
      <c r="D47" s="44">
        <v>482</v>
      </c>
      <c r="E47" s="45">
        <f t="shared" si="0"/>
        <v>0.91115311909262764</v>
      </c>
      <c r="F47" s="39">
        <v>2693</v>
      </c>
      <c r="G47" s="19">
        <f t="shared" si="1"/>
        <v>0.17898254734496843</v>
      </c>
      <c r="H47" s="19">
        <f t="shared" si="2"/>
        <v>9.450980392156863E-2</v>
      </c>
    </row>
    <row r="48" spans="1:8">
      <c r="A48" s="52" t="s">
        <v>56</v>
      </c>
      <c r="B48" s="39">
        <v>7689</v>
      </c>
      <c r="C48" s="44">
        <v>2650</v>
      </c>
      <c r="D48" s="44">
        <v>2442</v>
      </c>
      <c r="E48" s="45">
        <f t="shared" si="0"/>
        <v>0.92150943396226415</v>
      </c>
      <c r="F48" s="39">
        <v>5268</v>
      </c>
      <c r="G48" s="19">
        <f t="shared" si="1"/>
        <v>0.46355353075170841</v>
      </c>
      <c r="H48" s="19">
        <f t="shared" si="2"/>
        <v>0.31759656652360513</v>
      </c>
    </row>
    <row r="49" spans="1:8">
      <c r="A49" s="52" t="s">
        <v>57</v>
      </c>
      <c r="B49" s="39">
        <v>2442</v>
      </c>
      <c r="C49" s="44">
        <v>790</v>
      </c>
      <c r="D49" s="44">
        <v>750</v>
      </c>
      <c r="E49" s="45">
        <f t="shared" si="0"/>
        <v>0.94936708860759489</v>
      </c>
      <c r="F49" s="39">
        <v>1713</v>
      </c>
      <c r="G49" s="19">
        <f t="shared" si="1"/>
        <v>0.43782837127845886</v>
      </c>
      <c r="H49" s="19">
        <f t="shared" si="2"/>
        <v>0.30712530712530711</v>
      </c>
    </row>
    <row r="50" spans="1:8">
      <c r="A50" s="52" t="s">
        <v>58</v>
      </c>
      <c r="B50" s="39">
        <v>21526</v>
      </c>
      <c r="C50" s="44">
        <v>4511</v>
      </c>
      <c r="D50" s="44">
        <v>4464</v>
      </c>
      <c r="E50" s="45">
        <f t="shared" si="0"/>
        <v>0.98958102416315674</v>
      </c>
      <c r="F50" s="39">
        <v>11893</v>
      </c>
      <c r="G50" s="19">
        <f t="shared" si="1"/>
        <v>0.37534684268056839</v>
      </c>
      <c r="H50" s="19">
        <f t="shared" si="2"/>
        <v>0.207377125336802</v>
      </c>
    </row>
    <row r="51" spans="1:8">
      <c r="A51" s="52" t="s">
        <v>59</v>
      </c>
      <c r="B51" s="39">
        <v>5475</v>
      </c>
      <c r="C51" s="44">
        <v>1235</v>
      </c>
      <c r="D51" s="44">
        <v>1168</v>
      </c>
      <c r="E51" s="45">
        <f t="shared" si="0"/>
        <v>0.94574898785425099</v>
      </c>
      <c r="F51" s="39">
        <v>3793</v>
      </c>
      <c r="G51" s="19">
        <f t="shared" si="1"/>
        <v>0.30793567097284469</v>
      </c>
      <c r="H51" s="19">
        <f t="shared" si="2"/>
        <v>0.21333333333333335</v>
      </c>
    </row>
    <row r="52" spans="1:8">
      <c r="A52" s="52" t="s">
        <v>60</v>
      </c>
      <c r="B52" s="39">
        <v>2531</v>
      </c>
      <c r="C52" s="44">
        <v>616</v>
      </c>
      <c r="D52" s="44">
        <v>590</v>
      </c>
      <c r="E52" s="45">
        <f t="shared" si="0"/>
        <v>0.95779220779220775</v>
      </c>
      <c r="F52" s="39">
        <v>1768</v>
      </c>
      <c r="G52" s="19">
        <f t="shared" si="1"/>
        <v>0.33371040723981898</v>
      </c>
      <c r="H52" s="19">
        <f t="shared" si="2"/>
        <v>0.23310944290794153</v>
      </c>
    </row>
    <row r="53" spans="1:8">
      <c r="A53" s="52" t="s">
        <v>61</v>
      </c>
      <c r="B53" s="39">
        <v>4262</v>
      </c>
      <c r="C53" s="44">
        <v>1011</v>
      </c>
      <c r="D53" s="44">
        <v>954</v>
      </c>
      <c r="E53" s="45">
        <f t="shared" si="0"/>
        <v>0.94362017804154308</v>
      </c>
      <c r="F53" s="39">
        <v>2778</v>
      </c>
      <c r="G53" s="19">
        <f t="shared" si="1"/>
        <v>0.3434125269978402</v>
      </c>
      <c r="H53" s="19">
        <f t="shared" si="2"/>
        <v>0.22383857343969968</v>
      </c>
    </row>
    <row r="54" spans="1:8">
      <c r="A54" s="52" t="s">
        <v>62</v>
      </c>
      <c r="B54" s="39">
        <v>2758</v>
      </c>
      <c r="C54" s="44">
        <v>547</v>
      </c>
      <c r="D54" s="44">
        <v>501</v>
      </c>
      <c r="E54" s="45">
        <f t="shared" si="0"/>
        <v>0.91590493601462519</v>
      </c>
      <c r="F54" s="39">
        <v>1787</v>
      </c>
      <c r="G54" s="19">
        <f t="shared" si="1"/>
        <v>0.28035814213766086</v>
      </c>
      <c r="H54" s="19">
        <f t="shared" si="2"/>
        <v>0.18165337200870196</v>
      </c>
    </row>
    <row r="55" spans="1:8">
      <c r="A55" s="52" t="s">
        <v>63</v>
      </c>
      <c r="B55" s="39">
        <v>601</v>
      </c>
      <c r="C55" s="44">
        <v>91</v>
      </c>
      <c r="D55" s="44">
        <v>83</v>
      </c>
      <c r="E55" s="45">
        <f t="shared" si="0"/>
        <v>0.91208791208791207</v>
      </c>
      <c r="F55" s="39">
        <v>387</v>
      </c>
      <c r="G55" s="19">
        <f t="shared" si="1"/>
        <v>0.2144702842377261</v>
      </c>
      <c r="H55" s="19">
        <f t="shared" si="2"/>
        <v>0.13810316139767054</v>
      </c>
    </row>
    <row r="56" spans="1:8">
      <c r="A56" s="52" t="s">
        <v>64</v>
      </c>
      <c r="B56" s="39">
        <v>4919</v>
      </c>
      <c r="C56" s="44">
        <v>1615</v>
      </c>
      <c r="D56" s="44">
        <v>1533</v>
      </c>
      <c r="E56" s="45">
        <f t="shared" si="0"/>
        <v>0.94922600619195041</v>
      </c>
      <c r="F56" s="39">
        <v>3464</v>
      </c>
      <c r="G56" s="19">
        <f t="shared" si="1"/>
        <v>0.44255196304849886</v>
      </c>
      <c r="H56" s="19">
        <f t="shared" si="2"/>
        <v>0.31164870908721287</v>
      </c>
    </row>
    <row r="57" spans="1:8">
      <c r="A57" s="52" t="s">
        <v>65</v>
      </c>
      <c r="B57" s="39">
        <v>1349</v>
      </c>
      <c r="C57" s="44">
        <v>385</v>
      </c>
      <c r="D57" s="44">
        <v>366</v>
      </c>
      <c r="E57" s="45">
        <f t="shared" si="0"/>
        <v>0.95064935064935063</v>
      </c>
      <c r="F57" s="39">
        <v>1054</v>
      </c>
      <c r="G57" s="19">
        <f t="shared" si="1"/>
        <v>0.34724857685009486</v>
      </c>
      <c r="H57" s="19">
        <f t="shared" si="2"/>
        <v>0.27131208302446258</v>
      </c>
    </row>
    <row r="58" spans="1:8">
      <c r="A58" s="52" t="s">
        <v>66</v>
      </c>
      <c r="B58" s="39">
        <v>712</v>
      </c>
      <c r="C58" s="44">
        <v>105</v>
      </c>
      <c r="D58" s="44">
        <v>99</v>
      </c>
      <c r="E58" s="45">
        <f t="shared" si="0"/>
        <v>0.94285714285714284</v>
      </c>
      <c r="F58" s="39">
        <v>504</v>
      </c>
      <c r="G58" s="19">
        <f t="shared" si="1"/>
        <v>0.19642857142857142</v>
      </c>
      <c r="H58" s="19">
        <f t="shared" si="2"/>
        <v>0.13904494382022473</v>
      </c>
    </row>
    <row r="59" spans="1:8">
      <c r="A59" s="52" t="s">
        <v>67</v>
      </c>
      <c r="B59" s="39">
        <v>93691</v>
      </c>
      <c r="C59" s="44">
        <v>44664</v>
      </c>
      <c r="D59" s="44">
        <v>39613</v>
      </c>
      <c r="E59" s="45">
        <f t="shared" si="0"/>
        <v>0.8869111588751567</v>
      </c>
      <c r="F59" s="39">
        <v>52451</v>
      </c>
      <c r="G59" s="19">
        <f t="shared" si="1"/>
        <v>0.75523822234085147</v>
      </c>
      <c r="H59" s="19">
        <f t="shared" si="2"/>
        <v>0.42280475179046012</v>
      </c>
    </row>
    <row r="60" spans="1:8">
      <c r="A60" s="4" t="s">
        <v>69</v>
      </c>
      <c r="B60" s="40">
        <f>SUM(B4:B59)</f>
        <v>651335</v>
      </c>
      <c r="C60" s="40">
        <f>SUM(C4:C59)</f>
        <v>190057</v>
      </c>
      <c r="D60" s="46">
        <f>SUM(D4:D59)</f>
        <v>173039</v>
      </c>
      <c r="E60" s="42">
        <f t="shared" si="0"/>
        <v>0.91045844141494392</v>
      </c>
      <c r="F60" s="43">
        <f>SUM(F4:F59)</f>
        <v>367010</v>
      </c>
      <c r="G60" s="10">
        <f t="shared" si="1"/>
        <v>0.47148306585651617</v>
      </c>
      <c r="H60" s="10">
        <f t="shared" si="2"/>
        <v>0.26566820453376527</v>
      </c>
    </row>
    <row r="61" spans="1:8" ht="13.25" customHeight="1">
      <c r="B61" s="86" t="s">
        <v>73</v>
      </c>
      <c r="C61" s="86" t="s">
        <v>76</v>
      </c>
      <c r="D61" s="86" t="s">
        <v>70</v>
      </c>
      <c r="E61" s="86" t="s">
        <v>78</v>
      </c>
      <c r="F61" s="86" t="s">
        <v>80</v>
      </c>
      <c r="G61" s="87" t="s">
        <v>75</v>
      </c>
      <c r="H61" s="86" t="s">
        <v>74</v>
      </c>
    </row>
    <row r="62" spans="1:8" ht="31.5" customHeight="1">
      <c r="B62" s="86"/>
      <c r="C62" s="86"/>
      <c r="D62" s="86"/>
      <c r="E62" s="86" t="s">
        <v>71</v>
      </c>
      <c r="F62" s="86"/>
      <c r="G62" s="87"/>
      <c r="H62" s="86"/>
    </row>
    <row r="63" spans="1:8">
      <c r="B63" s="86"/>
      <c r="C63" s="86"/>
      <c r="D63" s="86"/>
      <c r="E63" s="86"/>
      <c r="F63" s="86"/>
      <c r="G63" s="87"/>
      <c r="H63" s="86"/>
    </row>
    <row r="64" spans="1:8">
      <c r="E64" s="2"/>
    </row>
    <row r="65" spans="1:5">
      <c r="C65" s="12"/>
      <c r="D65" s="12"/>
      <c r="E65" s="2"/>
    </row>
    <row r="66" spans="1:5">
      <c r="C66" s="13"/>
      <c r="D66" s="13"/>
      <c r="E66" s="2"/>
    </row>
    <row r="67" spans="1:5">
      <c r="A67" s="4"/>
      <c r="E67" s="2"/>
    </row>
    <row r="68" spans="1:5">
      <c r="A68" s="4"/>
      <c r="E68" s="2"/>
    </row>
    <row r="69" spans="1:5">
      <c r="E69" s="2"/>
    </row>
  </sheetData>
  <sheetCalcPr fullCalcOnLoad="1"/>
  <mergeCells count="7">
    <mergeCell ref="G61:G63"/>
    <mergeCell ref="H61:H63"/>
    <mergeCell ref="B61:B63"/>
    <mergeCell ref="C61:C63"/>
    <mergeCell ref="D61:D63"/>
    <mergeCell ref="E61:E63"/>
    <mergeCell ref="F61:F63"/>
  </mergeCells>
  <phoneticPr fontId="9" type="noConversion"/>
  <dataValidations count="1">
    <dataValidation type="whole" allowBlank="1" showErrorMessage="1" errorTitle="Please review your input" error="Only numeric data is allowed for the contents of this cell. Otherwise, leave the cell blank." sqref="C4:D59">
      <formula1>0</formula1>
      <formula2>9999999</formula2>
    </dataValidation>
  </dataValidations>
  <printOptions horizontalCentered="1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9" enableFormatConditionsCalculation="0">
    <pageSetUpPr fitToPage="1"/>
  </sheetPr>
  <dimension ref="A1:J69"/>
  <sheetViews>
    <sheetView zoomScale="70" zoomScaleNormal="70" zoomScalePageLayoutView="70" workbookViewId="0">
      <selection activeCell="C11" sqref="C11"/>
    </sheetView>
  </sheetViews>
  <sheetFormatPr baseColWidth="10" defaultColWidth="8.83203125" defaultRowHeight="12"/>
  <cols>
    <col min="1" max="1" width="20.5" customWidth="1"/>
    <col min="2" max="2" width="17.6640625" style="14" customWidth="1"/>
    <col min="3" max="4" width="17.6640625" style="7" customWidth="1"/>
    <col min="5" max="5" width="17.6640625" customWidth="1"/>
    <col min="6" max="6" width="17.6640625" style="7" customWidth="1"/>
    <col min="7" max="7" width="17.6640625" style="11" customWidth="1"/>
    <col min="8" max="8" width="17.6640625" style="1" customWidth="1"/>
    <col min="9" max="10" width="8.83203125" hidden="1" customWidth="1"/>
  </cols>
  <sheetData>
    <row r="1" spans="1:10" ht="55" customHeight="1">
      <c r="B1" s="59"/>
      <c r="C1" s="59"/>
      <c r="D1" s="59"/>
      <c r="E1" s="59"/>
      <c r="F1" s="59"/>
      <c r="G1" s="59"/>
      <c r="H1" s="59"/>
      <c r="I1" s="59"/>
      <c r="J1" s="59"/>
    </row>
    <row r="2" spans="1:10" ht="54.75" customHeight="1">
      <c r="B2" s="59"/>
      <c r="C2" s="59"/>
      <c r="D2" s="59"/>
      <c r="E2" s="59"/>
      <c r="F2" s="59"/>
      <c r="G2" s="59"/>
      <c r="H2" s="59"/>
      <c r="I2" s="59"/>
      <c r="J2" s="59"/>
    </row>
    <row r="3" spans="1:10" ht="56.25" customHeight="1">
      <c r="B3" s="57" t="s">
        <v>73</v>
      </c>
      <c r="C3" s="57" t="s">
        <v>76</v>
      </c>
      <c r="D3" s="57" t="s">
        <v>72</v>
      </c>
      <c r="E3" s="57" t="s">
        <v>77</v>
      </c>
      <c r="F3" s="57" t="s">
        <v>79</v>
      </c>
      <c r="G3" s="58" t="s">
        <v>75</v>
      </c>
      <c r="H3" s="57" t="s">
        <v>74</v>
      </c>
    </row>
    <row r="4" spans="1:10">
      <c r="A4" s="52" t="s">
        <v>12</v>
      </c>
      <c r="B4" s="36">
        <v>6013</v>
      </c>
      <c r="C4" s="44">
        <v>1203</v>
      </c>
      <c r="D4" s="44">
        <v>1025</v>
      </c>
      <c r="E4" s="45">
        <f t="shared" ref="E4:E60" si="0">D4/C4</f>
        <v>0.85203657522859522</v>
      </c>
      <c r="F4" s="36">
        <v>2419</v>
      </c>
      <c r="G4" s="19">
        <f>D4/F4</f>
        <v>0.42372881355932202</v>
      </c>
      <c r="H4" s="19">
        <f>D4/B4</f>
        <v>0.17046399467819723</v>
      </c>
    </row>
    <row r="5" spans="1:10">
      <c r="A5" s="52" t="s">
        <v>13</v>
      </c>
      <c r="B5" s="39">
        <v>7593</v>
      </c>
      <c r="C5" s="44">
        <v>497</v>
      </c>
      <c r="D5" s="44">
        <v>431</v>
      </c>
      <c r="E5" s="45">
        <f t="shared" si="0"/>
        <v>0.86720321931589539</v>
      </c>
      <c r="F5" s="39">
        <v>2281</v>
      </c>
      <c r="G5" s="19">
        <f t="shared" ref="G5:G60" si="1">D5/F5</f>
        <v>0.18895221394125383</v>
      </c>
      <c r="H5" s="19">
        <f t="shared" ref="H5:H60" si="2">D5/B5</f>
        <v>5.6762807849334913E-2</v>
      </c>
    </row>
    <row r="6" spans="1:10">
      <c r="A6" s="52" t="s">
        <v>14</v>
      </c>
      <c r="B6" s="39">
        <v>3935</v>
      </c>
      <c r="C6" s="44">
        <v>301</v>
      </c>
      <c r="D6" s="44">
        <v>275</v>
      </c>
      <c r="E6" s="45">
        <f t="shared" si="0"/>
        <v>0.91362126245847175</v>
      </c>
      <c r="F6" s="39">
        <v>999</v>
      </c>
      <c r="G6" s="19">
        <f t="shared" si="1"/>
        <v>0.27527527527527529</v>
      </c>
      <c r="H6" s="19">
        <f t="shared" si="2"/>
        <v>6.9885641677255403E-2</v>
      </c>
    </row>
    <row r="7" spans="1:10">
      <c r="A7" s="52" t="s">
        <v>15</v>
      </c>
      <c r="B7" s="39">
        <v>3525</v>
      </c>
      <c r="C7" s="44">
        <v>603</v>
      </c>
      <c r="D7" s="44">
        <v>483</v>
      </c>
      <c r="E7" s="45">
        <f t="shared" si="0"/>
        <v>0.80099502487562191</v>
      </c>
      <c r="F7" s="39">
        <v>1597</v>
      </c>
      <c r="G7" s="19">
        <f t="shared" si="1"/>
        <v>0.30244207889793362</v>
      </c>
      <c r="H7" s="19">
        <f t="shared" si="2"/>
        <v>0.13702127659574467</v>
      </c>
    </row>
    <row r="8" spans="1:10">
      <c r="A8" s="52" t="s">
        <v>16</v>
      </c>
      <c r="B8" s="39">
        <v>7041</v>
      </c>
      <c r="C8" s="44">
        <v>1176</v>
      </c>
      <c r="D8" s="44">
        <v>1008</v>
      </c>
      <c r="E8" s="45">
        <f t="shared" si="0"/>
        <v>0.8571428571428571</v>
      </c>
      <c r="F8" s="39">
        <v>3218</v>
      </c>
      <c r="G8" s="19">
        <f t="shared" si="1"/>
        <v>0.31323803604723433</v>
      </c>
      <c r="H8" s="19">
        <f t="shared" si="2"/>
        <v>0.14316148274392843</v>
      </c>
    </row>
    <row r="9" spans="1:10">
      <c r="A9" s="52" t="s">
        <v>17</v>
      </c>
      <c r="B9" s="39">
        <v>921</v>
      </c>
      <c r="C9" s="44">
        <v>122</v>
      </c>
      <c r="D9" s="44">
        <v>112</v>
      </c>
      <c r="E9" s="45">
        <f t="shared" si="0"/>
        <v>0.91803278688524592</v>
      </c>
      <c r="F9" s="39">
        <v>574</v>
      </c>
      <c r="G9" s="19">
        <f t="shared" si="1"/>
        <v>0.1951219512195122</v>
      </c>
      <c r="H9" s="19">
        <f t="shared" si="2"/>
        <v>0.12160694896851248</v>
      </c>
    </row>
    <row r="10" spans="1:10">
      <c r="A10" s="52" t="s">
        <v>18</v>
      </c>
      <c r="B10" s="39">
        <v>48191</v>
      </c>
      <c r="C10" s="44">
        <v>17953</v>
      </c>
      <c r="D10" s="44">
        <v>14778</v>
      </c>
      <c r="E10" s="45">
        <f t="shared" si="0"/>
        <v>0.82314933437308524</v>
      </c>
      <c r="F10" s="39">
        <v>15188</v>
      </c>
      <c r="G10" s="19">
        <f t="shared" si="1"/>
        <v>0.97300500395048728</v>
      </c>
      <c r="H10" s="19">
        <f t="shared" si="2"/>
        <v>0.30665476956278143</v>
      </c>
    </row>
    <row r="11" spans="1:10">
      <c r="A11" s="52" t="s">
        <v>19</v>
      </c>
      <c r="B11" s="39">
        <v>3670</v>
      </c>
      <c r="C11" s="44">
        <v>808</v>
      </c>
      <c r="D11" s="44">
        <v>735</v>
      </c>
      <c r="E11" s="45">
        <f t="shared" si="0"/>
        <v>0.90965346534653468</v>
      </c>
      <c r="F11" s="39">
        <v>2032</v>
      </c>
      <c r="G11" s="19">
        <f t="shared" si="1"/>
        <v>0.36171259842519687</v>
      </c>
      <c r="H11" s="19">
        <f t="shared" si="2"/>
        <v>0.20027247956403268</v>
      </c>
    </row>
    <row r="12" spans="1:10">
      <c r="A12" s="52" t="s">
        <v>20</v>
      </c>
      <c r="B12" s="39">
        <v>6802</v>
      </c>
      <c r="C12" s="44">
        <v>829</v>
      </c>
      <c r="D12" s="44">
        <v>746</v>
      </c>
      <c r="E12" s="45">
        <f t="shared" si="0"/>
        <v>0.89987937273823881</v>
      </c>
      <c r="F12" s="39">
        <v>2254</v>
      </c>
      <c r="G12" s="19">
        <f t="shared" si="1"/>
        <v>0.33096716947648624</v>
      </c>
      <c r="H12" s="19">
        <f t="shared" si="2"/>
        <v>0.10967362540429286</v>
      </c>
    </row>
    <row r="13" spans="1:10">
      <c r="A13" s="52" t="s">
        <v>21</v>
      </c>
      <c r="B13" s="39">
        <v>1398</v>
      </c>
      <c r="C13" s="44">
        <v>102</v>
      </c>
      <c r="D13" s="44">
        <v>84</v>
      </c>
      <c r="E13" s="45">
        <f t="shared" si="0"/>
        <v>0.82352941176470584</v>
      </c>
      <c r="F13" s="39">
        <v>527</v>
      </c>
      <c r="G13" s="19">
        <f t="shared" si="1"/>
        <v>0.15939278937381404</v>
      </c>
      <c r="H13" s="19">
        <f t="shared" si="2"/>
        <v>6.0085836909871244E-2</v>
      </c>
    </row>
    <row r="14" spans="1:10">
      <c r="A14" s="52" t="s">
        <v>22</v>
      </c>
      <c r="B14" s="39">
        <v>6267</v>
      </c>
      <c r="C14" s="44">
        <v>1738</v>
      </c>
      <c r="D14" s="44">
        <v>1576</v>
      </c>
      <c r="E14" s="45">
        <f t="shared" si="0"/>
        <v>0.90678941311852701</v>
      </c>
      <c r="F14" s="39">
        <v>2794</v>
      </c>
      <c r="G14" s="19">
        <f t="shared" si="1"/>
        <v>0.5640658554044381</v>
      </c>
      <c r="H14" s="19">
        <f t="shared" si="2"/>
        <v>0.25147598531992982</v>
      </c>
    </row>
    <row r="15" spans="1:10">
      <c r="A15" s="52" t="s">
        <v>23</v>
      </c>
      <c r="B15" s="39">
        <v>5760</v>
      </c>
      <c r="C15" s="44">
        <v>823</v>
      </c>
      <c r="D15" s="44">
        <v>711</v>
      </c>
      <c r="E15" s="45">
        <f t="shared" si="0"/>
        <v>0.86391251518833534</v>
      </c>
      <c r="F15" s="39">
        <v>2453</v>
      </c>
      <c r="G15" s="19">
        <f t="shared" si="1"/>
        <v>0.28984916428862617</v>
      </c>
      <c r="H15" s="19">
        <f t="shared" si="2"/>
        <v>0.12343750000000001</v>
      </c>
    </row>
    <row r="16" spans="1:10">
      <c r="A16" s="52" t="s">
        <v>24</v>
      </c>
      <c r="B16" s="39">
        <v>1791</v>
      </c>
      <c r="C16" s="44">
        <v>200</v>
      </c>
      <c r="D16" s="44">
        <v>183</v>
      </c>
      <c r="E16" s="45">
        <f t="shared" si="0"/>
        <v>0.91500000000000004</v>
      </c>
      <c r="F16" s="39">
        <v>935</v>
      </c>
      <c r="G16" s="19">
        <f t="shared" si="1"/>
        <v>0.19572192513368983</v>
      </c>
      <c r="H16" s="19">
        <f t="shared" si="2"/>
        <v>0.10217755443886097</v>
      </c>
    </row>
    <row r="17" spans="1:8">
      <c r="A17" s="52" t="s">
        <v>25</v>
      </c>
      <c r="B17" s="39">
        <v>7789</v>
      </c>
      <c r="C17" s="44">
        <v>1569</v>
      </c>
      <c r="D17" s="44">
        <v>1355</v>
      </c>
      <c r="E17" s="45">
        <f t="shared" si="0"/>
        <v>0.86360739324410452</v>
      </c>
      <c r="F17" s="39">
        <v>3049</v>
      </c>
      <c r="G17" s="19">
        <f t="shared" si="1"/>
        <v>0.44440800262381108</v>
      </c>
      <c r="H17" s="19">
        <f t="shared" si="2"/>
        <v>0.17396328155090512</v>
      </c>
    </row>
    <row r="18" spans="1:8">
      <c r="A18" s="52" t="s">
        <v>26</v>
      </c>
      <c r="B18" s="39">
        <v>58482</v>
      </c>
      <c r="C18" s="44">
        <v>9944</v>
      </c>
      <c r="D18" s="44">
        <v>7593</v>
      </c>
      <c r="E18" s="45">
        <f t="shared" si="0"/>
        <v>0.76357602574416739</v>
      </c>
      <c r="F18" s="39">
        <v>16593</v>
      </c>
      <c r="G18" s="19">
        <f t="shared" si="1"/>
        <v>0.45760260350750315</v>
      </c>
      <c r="H18" s="19">
        <f t="shared" si="2"/>
        <v>0.12983482097055504</v>
      </c>
    </row>
    <row r="19" spans="1:8">
      <c r="A19" s="52" t="s">
        <v>27</v>
      </c>
      <c r="B19" s="39">
        <v>62314</v>
      </c>
      <c r="C19" s="44">
        <v>14852</v>
      </c>
      <c r="D19" s="44">
        <v>10190</v>
      </c>
      <c r="E19" s="45">
        <f t="shared" si="0"/>
        <v>0.68610288176676537</v>
      </c>
      <c r="F19" s="39">
        <v>14516</v>
      </c>
      <c r="G19" s="19">
        <f t="shared" si="1"/>
        <v>0.70198401763571228</v>
      </c>
      <c r="H19" s="19">
        <f t="shared" si="2"/>
        <v>0.16352665532625094</v>
      </c>
    </row>
    <row r="20" spans="1:8">
      <c r="A20" s="52" t="s">
        <v>28</v>
      </c>
      <c r="B20" s="39">
        <v>861</v>
      </c>
      <c r="C20" s="44">
        <v>114</v>
      </c>
      <c r="D20" s="44">
        <v>100</v>
      </c>
      <c r="E20" s="45">
        <f t="shared" si="0"/>
        <v>0.8771929824561403</v>
      </c>
      <c r="F20" s="39">
        <v>555</v>
      </c>
      <c r="G20" s="19">
        <f t="shared" si="1"/>
        <v>0.18018018018018017</v>
      </c>
      <c r="H20" s="19">
        <f t="shared" si="2"/>
        <v>0.11614401858304298</v>
      </c>
    </row>
    <row r="21" spans="1:8">
      <c r="A21" s="52" t="s">
        <v>29</v>
      </c>
      <c r="B21" s="39">
        <v>7894</v>
      </c>
      <c r="C21" s="44">
        <v>958</v>
      </c>
      <c r="D21" s="44">
        <v>794</v>
      </c>
      <c r="E21" s="45">
        <f t="shared" si="0"/>
        <v>0.82881002087682676</v>
      </c>
      <c r="F21" s="39">
        <v>2364</v>
      </c>
      <c r="G21" s="19">
        <f t="shared" si="1"/>
        <v>0.33587140439932317</v>
      </c>
      <c r="H21" s="19">
        <f t="shared" si="2"/>
        <v>0.10058272105396504</v>
      </c>
    </row>
    <row r="22" spans="1:8">
      <c r="A22" s="52" t="s">
        <v>30</v>
      </c>
      <c r="B22" s="39">
        <v>580</v>
      </c>
      <c r="C22" s="44">
        <v>139</v>
      </c>
      <c r="D22" s="44">
        <v>117</v>
      </c>
      <c r="E22" s="45">
        <f t="shared" si="0"/>
        <v>0.84172661870503596</v>
      </c>
      <c r="F22" s="39">
        <v>262</v>
      </c>
      <c r="G22" s="19">
        <f t="shared" si="1"/>
        <v>0.44656488549618323</v>
      </c>
      <c r="H22" s="19">
        <f t="shared" si="2"/>
        <v>0.20172413793103447</v>
      </c>
    </row>
    <row r="23" spans="1:8">
      <c r="A23" s="52" t="s">
        <v>31</v>
      </c>
      <c r="B23" s="39">
        <v>2222</v>
      </c>
      <c r="C23" s="44">
        <v>353</v>
      </c>
      <c r="D23" s="44">
        <v>307</v>
      </c>
      <c r="E23" s="45">
        <f t="shared" si="0"/>
        <v>0.86968838526912184</v>
      </c>
      <c r="F23" s="39">
        <v>1138</v>
      </c>
      <c r="G23" s="19">
        <f t="shared" si="1"/>
        <v>0.26977152899824253</v>
      </c>
      <c r="H23" s="19">
        <f t="shared" si="2"/>
        <v>0.13816381638163816</v>
      </c>
    </row>
    <row r="24" spans="1:8">
      <c r="A24" s="52" t="s">
        <v>32</v>
      </c>
      <c r="B24" s="39">
        <v>9325</v>
      </c>
      <c r="C24" s="44">
        <v>1182</v>
      </c>
      <c r="D24" s="44">
        <v>1089</v>
      </c>
      <c r="E24" s="45">
        <f t="shared" si="0"/>
        <v>0.92131979695431476</v>
      </c>
      <c r="F24" s="39">
        <v>3210</v>
      </c>
      <c r="G24" s="19">
        <f t="shared" si="1"/>
        <v>0.33925233644859815</v>
      </c>
      <c r="H24" s="19">
        <f t="shared" si="2"/>
        <v>0.1167828418230563</v>
      </c>
    </row>
    <row r="25" spans="1:8">
      <c r="A25" s="52" t="s">
        <v>33</v>
      </c>
      <c r="B25" s="39">
        <v>7823</v>
      </c>
      <c r="C25" s="44">
        <v>1426</v>
      </c>
      <c r="D25" s="44">
        <v>1068</v>
      </c>
      <c r="E25" s="45">
        <f t="shared" si="0"/>
        <v>0.74894810659186539</v>
      </c>
      <c r="F25" s="39">
        <v>3070</v>
      </c>
      <c r="G25" s="19">
        <f t="shared" si="1"/>
        <v>0.34788273615635179</v>
      </c>
      <c r="H25" s="19">
        <f t="shared" si="2"/>
        <v>0.13652051642592355</v>
      </c>
    </row>
    <row r="26" spans="1:8">
      <c r="A26" s="52" t="s">
        <v>34</v>
      </c>
      <c r="B26" s="39">
        <v>1452</v>
      </c>
      <c r="C26" s="44">
        <v>182</v>
      </c>
      <c r="D26" s="44">
        <v>162</v>
      </c>
      <c r="E26" s="45">
        <f t="shared" si="0"/>
        <v>0.89010989010989006</v>
      </c>
      <c r="F26" s="39">
        <v>522</v>
      </c>
      <c r="G26" s="19">
        <f t="shared" si="1"/>
        <v>0.31034482758620691</v>
      </c>
      <c r="H26" s="19">
        <f t="shared" si="2"/>
        <v>0.1115702479338843</v>
      </c>
    </row>
    <row r="27" spans="1:8">
      <c r="A27" s="52" t="s">
        <v>35</v>
      </c>
      <c r="B27" s="39">
        <v>17979</v>
      </c>
      <c r="C27" s="44">
        <v>2230</v>
      </c>
      <c r="D27" s="44">
        <v>1816</v>
      </c>
      <c r="E27" s="45">
        <f t="shared" si="0"/>
        <v>0.81434977578475332</v>
      </c>
      <c r="F27" s="39">
        <v>5203</v>
      </c>
      <c r="G27" s="19">
        <f t="shared" si="1"/>
        <v>0.34902940611185856</v>
      </c>
      <c r="H27" s="19">
        <f t="shared" si="2"/>
        <v>0.10100673007397519</v>
      </c>
    </row>
    <row r="28" spans="1:8">
      <c r="A28" s="52" t="s">
        <v>36</v>
      </c>
      <c r="B28" s="39">
        <v>40693</v>
      </c>
      <c r="C28" s="44">
        <v>8100</v>
      </c>
      <c r="D28" s="44">
        <v>6551</v>
      </c>
      <c r="E28" s="45">
        <f t="shared" si="0"/>
        <v>0.80876543209876539</v>
      </c>
      <c r="F28" s="39">
        <v>13792</v>
      </c>
      <c r="G28" s="19">
        <f t="shared" si="1"/>
        <v>0.47498549883990721</v>
      </c>
      <c r="H28" s="19">
        <f t="shared" si="2"/>
        <v>0.16098591895411987</v>
      </c>
    </row>
    <row r="29" spans="1:8">
      <c r="A29" s="52" t="s">
        <v>37</v>
      </c>
      <c r="B29" s="39">
        <v>1218</v>
      </c>
      <c r="C29" s="44">
        <v>220</v>
      </c>
      <c r="D29" s="44">
        <v>197</v>
      </c>
      <c r="E29" s="45">
        <f t="shared" si="0"/>
        <v>0.8954545454545455</v>
      </c>
      <c r="F29" s="39">
        <v>713</v>
      </c>
      <c r="G29" s="19">
        <f t="shared" si="1"/>
        <v>0.27629733520336608</v>
      </c>
      <c r="H29" s="19">
        <f t="shared" si="2"/>
        <v>0.16174055829228243</v>
      </c>
    </row>
    <row r="30" spans="1:8">
      <c r="A30" s="52" t="s">
        <v>38</v>
      </c>
      <c r="B30" s="39">
        <v>11751</v>
      </c>
      <c r="C30" s="44">
        <v>2313</v>
      </c>
      <c r="D30" s="44">
        <v>1947</v>
      </c>
      <c r="E30" s="45">
        <f t="shared" si="0"/>
        <v>0.84176394293125811</v>
      </c>
      <c r="F30" s="39">
        <v>5014</v>
      </c>
      <c r="G30" s="19">
        <f t="shared" si="1"/>
        <v>0.38831272437175907</v>
      </c>
      <c r="H30" s="19">
        <f t="shared" si="2"/>
        <v>0.16568802655093184</v>
      </c>
    </row>
    <row r="31" spans="1:8">
      <c r="A31" s="52" t="s">
        <v>39</v>
      </c>
      <c r="B31" s="39">
        <v>5436</v>
      </c>
      <c r="C31" s="44">
        <v>592</v>
      </c>
      <c r="D31" s="44">
        <v>463</v>
      </c>
      <c r="E31" s="45">
        <f t="shared" si="0"/>
        <v>0.78209459459459463</v>
      </c>
      <c r="F31" s="39">
        <v>2313</v>
      </c>
      <c r="G31" s="19">
        <f t="shared" si="1"/>
        <v>0.2001729355814959</v>
      </c>
      <c r="H31" s="19">
        <f t="shared" si="2"/>
        <v>8.5172921265636498E-2</v>
      </c>
    </row>
    <row r="32" spans="1:8">
      <c r="A32" s="52" t="s">
        <v>40</v>
      </c>
      <c r="B32" s="39">
        <v>1248</v>
      </c>
      <c r="C32" s="44">
        <v>160</v>
      </c>
      <c r="D32" s="44">
        <v>129</v>
      </c>
      <c r="E32" s="45">
        <f t="shared" si="0"/>
        <v>0.80625000000000002</v>
      </c>
      <c r="F32" s="39">
        <v>556</v>
      </c>
      <c r="G32" s="19">
        <f t="shared" si="1"/>
        <v>0.23201438848920863</v>
      </c>
      <c r="H32" s="19">
        <f t="shared" si="2"/>
        <v>0.10336538461538461</v>
      </c>
    </row>
    <row r="33" spans="1:8">
      <c r="A33" s="52" t="s">
        <v>41</v>
      </c>
      <c r="B33" s="39">
        <v>1413</v>
      </c>
      <c r="C33" s="44">
        <v>364</v>
      </c>
      <c r="D33" s="44">
        <v>328</v>
      </c>
      <c r="E33" s="45">
        <f t="shared" si="0"/>
        <v>0.90109890109890112</v>
      </c>
      <c r="F33" s="39">
        <v>686</v>
      </c>
      <c r="G33" s="19">
        <f t="shared" si="1"/>
        <v>0.478134110787172</v>
      </c>
      <c r="H33" s="19">
        <f t="shared" si="2"/>
        <v>0.23213021939136588</v>
      </c>
    </row>
    <row r="34" spans="1:8">
      <c r="A34" s="52" t="s">
        <v>42</v>
      </c>
      <c r="B34" s="39">
        <v>2696</v>
      </c>
      <c r="C34" s="44">
        <v>291</v>
      </c>
      <c r="D34" s="44">
        <v>268</v>
      </c>
      <c r="E34" s="45">
        <f t="shared" si="0"/>
        <v>0.92096219931271472</v>
      </c>
      <c r="F34" s="39">
        <v>1293</v>
      </c>
      <c r="G34" s="19">
        <f t="shared" si="1"/>
        <v>0.20726991492652747</v>
      </c>
      <c r="H34" s="19">
        <f t="shared" si="2"/>
        <v>9.9406528189910984E-2</v>
      </c>
    </row>
    <row r="35" spans="1:8">
      <c r="A35" s="52" t="s">
        <v>43</v>
      </c>
      <c r="B35" s="39">
        <v>77623</v>
      </c>
      <c r="C35" s="44">
        <v>14338</v>
      </c>
      <c r="D35" s="44">
        <v>10239</v>
      </c>
      <c r="E35" s="45">
        <f t="shared" si="0"/>
        <v>0.71411633421676668</v>
      </c>
      <c r="F35" s="39">
        <v>15984</v>
      </c>
      <c r="G35" s="19">
        <f t="shared" si="1"/>
        <v>0.64057807807807809</v>
      </c>
      <c r="H35" s="19">
        <f t="shared" si="2"/>
        <v>0.13190678020689744</v>
      </c>
    </row>
    <row r="36" spans="1:8">
      <c r="A36" s="52" t="s">
        <v>44</v>
      </c>
      <c r="B36" s="39">
        <v>2867</v>
      </c>
      <c r="C36" s="44">
        <v>489</v>
      </c>
      <c r="D36" s="44">
        <v>389</v>
      </c>
      <c r="E36" s="45">
        <f t="shared" si="0"/>
        <v>0.79550102249488752</v>
      </c>
      <c r="F36" s="39">
        <v>1419</v>
      </c>
      <c r="G36" s="19">
        <f t="shared" si="1"/>
        <v>0.27413671599718109</v>
      </c>
      <c r="H36" s="19">
        <f t="shared" si="2"/>
        <v>0.13568189745378445</v>
      </c>
    </row>
    <row r="37" spans="1:8">
      <c r="A37" s="52" t="s">
        <v>45</v>
      </c>
      <c r="B37" s="39">
        <v>10840</v>
      </c>
      <c r="C37" s="44">
        <v>1403</v>
      </c>
      <c r="D37" s="44">
        <v>1145</v>
      </c>
      <c r="E37" s="45">
        <f t="shared" si="0"/>
        <v>0.81610833927298643</v>
      </c>
      <c r="F37" s="39">
        <v>3748</v>
      </c>
      <c r="G37" s="19">
        <f t="shared" si="1"/>
        <v>0.30549626467449309</v>
      </c>
      <c r="H37" s="19">
        <f t="shared" si="2"/>
        <v>0.10562730627306273</v>
      </c>
    </row>
    <row r="38" spans="1:8">
      <c r="A38" s="52" t="s">
        <v>46</v>
      </c>
      <c r="B38" s="39">
        <v>339</v>
      </c>
      <c r="C38" s="44">
        <v>33</v>
      </c>
      <c r="D38" s="44">
        <v>27</v>
      </c>
      <c r="E38" s="45">
        <f t="shared" si="0"/>
        <v>0.81818181818181823</v>
      </c>
      <c r="F38" s="39">
        <v>122</v>
      </c>
      <c r="G38" s="19">
        <f t="shared" si="1"/>
        <v>0.22131147540983606</v>
      </c>
      <c r="H38" s="19">
        <f t="shared" si="2"/>
        <v>7.9646017699115043E-2</v>
      </c>
    </row>
    <row r="39" spans="1:8">
      <c r="A39" s="52" t="s">
        <v>47</v>
      </c>
      <c r="B39" s="39">
        <v>2707</v>
      </c>
      <c r="C39" s="44">
        <v>616</v>
      </c>
      <c r="D39" s="44">
        <v>553</v>
      </c>
      <c r="E39" s="45">
        <f t="shared" si="0"/>
        <v>0.89772727272727271</v>
      </c>
      <c r="F39" s="39">
        <v>1567</v>
      </c>
      <c r="G39" s="19">
        <f t="shared" si="1"/>
        <v>0.35290363752393106</v>
      </c>
      <c r="H39" s="19">
        <f t="shared" si="2"/>
        <v>0.20428518655338013</v>
      </c>
    </row>
    <row r="40" spans="1:8">
      <c r="A40" s="52" t="s">
        <v>48</v>
      </c>
      <c r="B40" s="39">
        <v>3735</v>
      </c>
      <c r="C40" s="44">
        <v>629</v>
      </c>
      <c r="D40" s="44">
        <v>537</v>
      </c>
      <c r="E40" s="45">
        <f t="shared" si="0"/>
        <v>0.8537360890302067</v>
      </c>
      <c r="F40" s="39">
        <v>1333</v>
      </c>
      <c r="G40" s="19">
        <f t="shared" si="1"/>
        <v>0.40285071267816952</v>
      </c>
      <c r="H40" s="19">
        <f t="shared" si="2"/>
        <v>0.14377510040160643</v>
      </c>
    </row>
    <row r="41" spans="1:8">
      <c r="A41" s="52" t="s">
        <v>49</v>
      </c>
      <c r="B41" s="39">
        <v>1250</v>
      </c>
      <c r="C41" s="44">
        <v>190</v>
      </c>
      <c r="D41" s="44">
        <v>166</v>
      </c>
      <c r="E41" s="45">
        <f t="shared" si="0"/>
        <v>0.87368421052631584</v>
      </c>
      <c r="F41" s="39">
        <v>756</v>
      </c>
      <c r="G41" s="19">
        <f t="shared" si="1"/>
        <v>0.21957671957671956</v>
      </c>
      <c r="H41" s="19">
        <f t="shared" si="2"/>
        <v>0.1328</v>
      </c>
    </row>
    <row r="42" spans="1:8">
      <c r="A42" s="52" t="s">
        <v>50</v>
      </c>
      <c r="B42" s="39">
        <v>3591</v>
      </c>
      <c r="C42" s="44">
        <v>322</v>
      </c>
      <c r="D42" s="44">
        <v>263</v>
      </c>
      <c r="E42" s="45">
        <f t="shared" si="0"/>
        <v>0.81677018633540377</v>
      </c>
      <c r="F42" s="39">
        <v>1368</v>
      </c>
      <c r="G42" s="19">
        <f t="shared" si="1"/>
        <v>0.19225146198830409</v>
      </c>
      <c r="H42" s="19">
        <f t="shared" si="2"/>
        <v>7.3238652186020603E-2</v>
      </c>
    </row>
    <row r="43" spans="1:8">
      <c r="A43" s="52" t="s">
        <v>51</v>
      </c>
      <c r="B43" s="39">
        <v>880</v>
      </c>
      <c r="C43" s="44">
        <v>158</v>
      </c>
      <c r="D43" s="44">
        <v>138</v>
      </c>
      <c r="E43" s="45">
        <f t="shared" si="0"/>
        <v>0.87341772151898733</v>
      </c>
      <c r="F43" s="39">
        <v>538</v>
      </c>
      <c r="G43" s="19">
        <f t="shared" si="1"/>
        <v>0.25650557620817843</v>
      </c>
      <c r="H43" s="19">
        <f t="shared" si="2"/>
        <v>0.15681818181818183</v>
      </c>
    </row>
    <row r="44" spans="1:8">
      <c r="A44" s="52" t="s">
        <v>52</v>
      </c>
      <c r="B44" s="39">
        <v>28691</v>
      </c>
      <c r="C44" s="44">
        <v>4589</v>
      </c>
      <c r="D44" s="44">
        <v>3753</v>
      </c>
      <c r="E44" s="45">
        <f t="shared" si="0"/>
        <v>0.8178252342558292</v>
      </c>
      <c r="F44" s="39">
        <v>10047</v>
      </c>
      <c r="G44" s="19">
        <f t="shared" si="1"/>
        <v>0.37354434159450584</v>
      </c>
      <c r="H44" s="19">
        <f t="shared" si="2"/>
        <v>0.13080757031821827</v>
      </c>
    </row>
    <row r="45" spans="1:8">
      <c r="A45" s="52" t="s">
        <v>53</v>
      </c>
      <c r="B45" s="39">
        <v>6514</v>
      </c>
      <c r="C45" s="44">
        <v>554</v>
      </c>
      <c r="D45" s="44">
        <v>511</v>
      </c>
      <c r="E45" s="45">
        <f t="shared" si="0"/>
        <v>0.92238267148014441</v>
      </c>
      <c r="F45" s="39">
        <v>2437</v>
      </c>
      <c r="G45" s="19">
        <f t="shared" si="1"/>
        <v>0.2096840377513336</v>
      </c>
      <c r="H45" s="19">
        <f t="shared" si="2"/>
        <v>7.8446423088731967E-2</v>
      </c>
    </row>
    <row r="46" spans="1:8">
      <c r="A46" s="52" t="s">
        <v>54</v>
      </c>
      <c r="B46" s="39">
        <v>5702</v>
      </c>
      <c r="C46" s="44">
        <v>396</v>
      </c>
      <c r="D46" s="44">
        <v>327</v>
      </c>
      <c r="E46" s="45">
        <f t="shared" si="0"/>
        <v>0.8257575757575758</v>
      </c>
      <c r="F46" s="39">
        <v>1515</v>
      </c>
      <c r="G46" s="19">
        <f t="shared" si="1"/>
        <v>0.21584158415841584</v>
      </c>
      <c r="H46" s="19">
        <f t="shared" si="2"/>
        <v>5.73482988425114E-2</v>
      </c>
    </row>
    <row r="47" spans="1:8">
      <c r="A47" s="52" t="s">
        <v>55</v>
      </c>
      <c r="B47" s="39">
        <v>5073</v>
      </c>
      <c r="C47" s="44">
        <v>226</v>
      </c>
      <c r="D47" s="44">
        <v>201</v>
      </c>
      <c r="E47" s="45">
        <f t="shared" si="0"/>
        <v>0.88938053097345138</v>
      </c>
      <c r="F47" s="39">
        <v>1306</v>
      </c>
      <c r="G47" s="19">
        <f t="shared" si="1"/>
        <v>0.15390505359877488</v>
      </c>
      <c r="H47" s="19">
        <f t="shared" si="2"/>
        <v>3.9621525724423415E-2</v>
      </c>
    </row>
    <row r="48" spans="1:8">
      <c r="A48" s="52" t="s">
        <v>56</v>
      </c>
      <c r="B48" s="39">
        <v>7373</v>
      </c>
      <c r="C48" s="44">
        <v>1963</v>
      </c>
      <c r="D48" s="44">
        <v>1714</v>
      </c>
      <c r="E48" s="45">
        <f t="shared" si="0"/>
        <v>0.87315333672949569</v>
      </c>
      <c r="F48" s="39">
        <v>3705</v>
      </c>
      <c r="G48" s="19">
        <f t="shared" si="1"/>
        <v>0.46261808367071527</v>
      </c>
      <c r="H48" s="19">
        <f t="shared" si="2"/>
        <v>0.23246982232469823</v>
      </c>
    </row>
    <row r="49" spans="1:8">
      <c r="A49" s="52" t="s">
        <v>57</v>
      </c>
      <c r="B49" s="39">
        <v>2428</v>
      </c>
      <c r="C49" s="44">
        <v>571</v>
      </c>
      <c r="D49" s="44">
        <v>510</v>
      </c>
      <c r="E49" s="45">
        <f t="shared" si="0"/>
        <v>0.89316987740805609</v>
      </c>
      <c r="F49" s="39">
        <v>1039</v>
      </c>
      <c r="G49" s="19">
        <f t="shared" si="1"/>
        <v>0.49085659287776706</v>
      </c>
      <c r="H49" s="19">
        <f t="shared" si="2"/>
        <v>0.21004942339373969</v>
      </c>
    </row>
    <row r="50" spans="1:8">
      <c r="A50" s="52" t="s">
        <v>58</v>
      </c>
      <c r="B50" s="39">
        <v>21256</v>
      </c>
      <c r="C50" s="44">
        <v>3317</v>
      </c>
      <c r="D50" s="44">
        <v>2759</v>
      </c>
      <c r="E50" s="45">
        <f t="shared" si="0"/>
        <v>0.83177570093457942</v>
      </c>
      <c r="F50" s="39">
        <v>5707</v>
      </c>
      <c r="G50" s="19">
        <f t="shared" si="1"/>
        <v>0.48344138776940598</v>
      </c>
      <c r="H50" s="19">
        <f t="shared" si="2"/>
        <v>0.1297986450884456</v>
      </c>
    </row>
    <row r="51" spans="1:8">
      <c r="A51" s="52" t="s">
        <v>59</v>
      </c>
      <c r="B51" s="39">
        <v>5385</v>
      </c>
      <c r="C51" s="44">
        <v>837</v>
      </c>
      <c r="D51" s="44">
        <v>716</v>
      </c>
      <c r="E51" s="45">
        <f t="shared" si="0"/>
        <v>0.8554360812425329</v>
      </c>
      <c r="F51" s="39">
        <v>2331</v>
      </c>
      <c r="G51" s="19">
        <f t="shared" si="1"/>
        <v>0.30716430716430715</v>
      </c>
      <c r="H51" s="19">
        <f t="shared" si="2"/>
        <v>0.13296193129062209</v>
      </c>
    </row>
    <row r="52" spans="1:8">
      <c r="A52" s="52" t="s">
        <v>60</v>
      </c>
      <c r="B52" s="39">
        <v>2510</v>
      </c>
      <c r="C52" s="44">
        <v>403</v>
      </c>
      <c r="D52" s="44">
        <v>359</v>
      </c>
      <c r="E52" s="45">
        <f t="shared" si="0"/>
        <v>0.89081885856079401</v>
      </c>
      <c r="F52" s="39">
        <v>1502</v>
      </c>
      <c r="G52" s="19">
        <f t="shared" si="1"/>
        <v>0.23901464713715045</v>
      </c>
      <c r="H52" s="19">
        <f t="shared" si="2"/>
        <v>0.14302788844621514</v>
      </c>
    </row>
    <row r="53" spans="1:8">
      <c r="A53" s="52" t="s">
        <v>61</v>
      </c>
      <c r="B53" s="39">
        <v>4213</v>
      </c>
      <c r="C53" s="44">
        <v>701</v>
      </c>
      <c r="D53" s="44">
        <v>594</v>
      </c>
      <c r="E53" s="45">
        <f t="shared" si="0"/>
        <v>0.84736091298145511</v>
      </c>
      <c r="F53" s="39">
        <v>1379</v>
      </c>
      <c r="G53" s="19">
        <f t="shared" si="1"/>
        <v>0.43074691805656273</v>
      </c>
      <c r="H53" s="19">
        <f t="shared" si="2"/>
        <v>0.14099216710182769</v>
      </c>
    </row>
    <row r="54" spans="1:8">
      <c r="A54" s="52" t="s">
        <v>62</v>
      </c>
      <c r="B54" s="39">
        <v>2693</v>
      </c>
      <c r="C54" s="44">
        <v>324</v>
      </c>
      <c r="D54" s="44">
        <v>257</v>
      </c>
      <c r="E54" s="45">
        <f t="shared" si="0"/>
        <v>0.79320987654320985</v>
      </c>
      <c r="F54" s="39">
        <v>865</v>
      </c>
      <c r="G54" s="19">
        <f t="shared" si="1"/>
        <v>0.29710982658959539</v>
      </c>
      <c r="H54" s="19">
        <f t="shared" si="2"/>
        <v>9.54326030449313E-2</v>
      </c>
    </row>
    <row r="55" spans="1:8">
      <c r="A55" s="52" t="s">
        <v>63</v>
      </c>
      <c r="B55" s="39">
        <v>600</v>
      </c>
      <c r="C55" s="44">
        <v>89</v>
      </c>
      <c r="D55" s="44">
        <v>80</v>
      </c>
      <c r="E55" s="45">
        <f t="shared" si="0"/>
        <v>0.898876404494382</v>
      </c>
      <c r="F55" s="39">
        <v>377</v>
      </c>
      <c r="G55" s="19">
        <f t="shared" si="1"/>
        <v>0.21220159151193635</v>
      </c>
      <c r="H55" s="19">
        <f t="shared" si="2"/>
        <v>0.13333333333333333</v>
      </c>
    </row>
    <row r="56" spans="1:8">
      <c r="A56" s="52" t="s">
        <v>64</v>
      </c>
      <c r="B56" s="39">
        <v>4743</v>
      </c>
      <c r="C56" s="44">
        <v>1074</v>
      </c>
      <c r="D56" s="44">
        <v>800</v>
      </c>
      <c r="E56" s="45">
        <f t="shared" si="0"/>
        <v>0.74487895716945995</v>
      </c>
      <c r="F56" s="39">
        <v>1322</v>
      </c>
      <c r="G56" s="19">
        <f t="shared" si="1"/>
        <v>0.60514372163388808</v>
      </c>
      <c r="H56" s="19">
        <f t="shared" si="2"/>
        <v>0.1686696183849884</v>
      </c>
    </row>
    <row r="57" spans="1:8">
      <c r="A57" s="52" t="s">
        <v>65</v>
      </c>
      <c r="B57" s="39">
        <v>1312</v>
      </c>
      <c r="C57" s="44">
        <v>286</v>
      </c>
      <c r="D57" s="44">
        <v>267</v>
      </c>
      <c r="E57" s="45">
        <f t="shared" si="0"/>
        <v>0.93356643356643354</v>
      </c>
      <c r="F57" s="39">
        <v>911</v>
      </c>
      <c r="G57" s="19">
        <f t="shared" si="1"/>
        <v>0.29308452250274425</v>
      </c>
      <c r="H57" s="19">
        <f t="shared" si="2"/>
        <v>0.2035060975609756</v>
      </c>
    </row>
    <row r="58" spans="1:8">
      <c r="A58" s="52" t="s">
        <v>66</v>
      </c>
      <c r="B58" s="39">
        <v>706</v>
      </c>
      <c r="C58" s="44">
        <v>41</v>
      </c>
      <c r="D58" s="44">
        <v>38</v>
      </c>
      <c r="E58" s="45">
        <f t="shared" si="0"/>
        <v>0.92682926829268297</v>
      </c>
      <c r="F58" s="39">
        <v>354</v>
      </c>
      <c r="G58" s="19">
        <f t="shared" si="1"/>
        <v>0.10734463276836158</v>
      </c>
      <c r="H58" s="19">
        <f t="shared" si="2"/>
        <v>5.3824362606232294E-2</v>
      </c>
    </row>
    <row r="59" spans="1:8">
      <c r="A59" s="52" t="s">
        <v>67</v>
      </c>
      <c r="B59" s="39">
        <v>92195</v>
      </c>
      <c r="C59" s="44">
        <v>38268</v>
      </c>
      <c r="D59" s="44">
        <v>29240</v>
      </c>
      <c r="E59" s="45">
        <f t="shared" si="0"/>
        <v>0.76408487509146028</v>
      </c>
      <c r="F59" s="39">
        <v>33039</v>
      </c>
      <c r="G59" s="19">
        <f t="shared" si="1"/>
        <v>0.88501467962105396</v>
      </c>
      <c r="H59" s="19">
        <f t="shared" si="2"/>
        <v>0.31715385866912521</v>
      </c>
    </row>
    <row r="60" spans="1:8">
      <c r="A60" s="4" t="s">
        <v>69</v>
      </c>
      <c r="B60" s="40">
        <f>SUM(B4:B59)</f>
        <v>639309</v>
      </c>
      <c r="C60" s="40">
        <f>SUM(C4:C59)</f>
        <v>143161</v>
      </c>
      <c r="D60" s="46">
        <f>SUM(D4:D59)</f>
        <v>112204</v>
      </c>
      <c r="E60" s="42">
        <f t="shared" si="0"/>
        <v>0.78376094047959988</v>
      </c>
      <c r="F60" s="43">
        <f>SUM(F4:F59)</f>
        <v>206791</v>
      </c>
      <c r="G60" s="10">
        <f t="shared" si="1"/>
        <v>0.54259614780140331</v>
      </c>
      <c r="H60" s="10">
        <f t="shared" si="2"/>
        <v>0.17550824405725557</v>
      </c>
    </row>
    <row r="61" spans="1:8" ht="13.25" customHeight="1">
      <c r="B61" s="84" t="s">
        <v>73</v>
      </c>
      <c r="C61" s="84" t="s">
        <v>76</v>
      </c>
      <c r="D61" s="84" t="s">
        <v>70</v>
      </c>
      <c r="E61" s="84" t="s">
        <v>78</v>
      </c>
      <c r="F61" s="84" t="s">
        <v>80</v>
      </c>
      <c r="G61" s="85" t="s">
        <v>75</v>
      </c>
      <c r="H61" s="84" t="s">
        <v>74</v>
      </c>
    </row>
    <row r="62" spans="1:8" ht="31.5" customHeight="1">
      <c r="B62" s="84"/>
      <c r="C62" s="84"/>
      <c r="D62" s="84"/>
      <c r="E62" s="84" t="s">
        <v>71</v>
      </c>
      <c r="F62" s="84"/>
      <c r="G62" s="85"/>
      <c r="H62" s="84"/>
    </row>
    <row r="63" spans="1:8">
      <c r="B63" s="84"/>
      <c r="C63" s="84"/>
      <c r="D63" s="84"/>
      <c r="E63" s="84"/>
      <c r="F63" s="84"/>
      <c r="G63" s="85"/>
      <c r="H63" s="84"/>
    </row>
    <row r="64" spans="1:8">
      <c r="E64" s="2"/>
    </row>
    <row r="65" spans="1:5">
      <c r="C65" s="12"/>
      <c r="D65" s="12"/>
      <c r="E65" s="2"/>
    </row>
    <row r="66" spans="1:5">
      <c r="C66" s="13"/>
      <c r="D66" s="13"/>
      <c r="E66" s="2"/>
    </row>
    <row r="67" spans="1:5">
      <c r="A67" s="4"/>
      <c r="E67" s="2"/>
    </row>
    <row r="68" spans="1:5">
      <c r="A68" s="4"/>
      <c r="E68" s="2"/>
    </row>
    <row r="69" spans="1:5">
      <c r="E69" s="2"/>
    </row>
  </sheetData>
  <sheetCalcPr fullCalcOnLoad="1"/>
  <mergeCells count="7">
    <mergeCell ref="G61:G63"/>
    <mergeCell ref="H61:H63"/>
    <mergeCell ref="B61:B63"/>
    <mergeCell ref="C61:C63"/>
    <mergeCell ref="D61:D63"/>
    <mergeCell ref="E61:E63"/>
    <mergeCell ref="F61:F63"/>
  </mergeCells>
  <phoneticPr fontId="9" type="noConversion"/>
  <dataValidations count="1">
    <dataValidation type="whole" allowBlank="1" showErrorMessage="1" errorTitle="Please review your input" error="Only numeric data is allowed for the contents of this cell. Otherwise, leave the cell blank." sqref="C4:D59">
      <formula1>0</formula1>
      <formula2>9999999</formula2>
    </dataValidation>
  </dataValidations>
  <printOptions horizontalCentered="1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5" enableFormatConditionsCalculation="0">
    <pageSetUpPr fitToPage="1"/>
  </sheetPr>
  <dimension ref="A1:J69"/>
  <sheetViews>
    <sheetView zoomScale="70" zoomScaleNormal="70" zoomScalePageLayoutView="70" workbookViewId="0">
      <selection activeCell="C11" sqref="C11"/>
    </sheetView>
  </sheetViews>
  <sheetFormatPr baseColWidth="10" defaultColWidth="8.83203125" defaultRowHeight="12"/>
  <cols>
    <col min="1" max="1" width="20.5" customWidth="1"/>
    <col min="2" max="2" width="17.6640625" style="14" customWidth="1"/>
    <col min="3" max="4" width="17.6640625" style="7" customWidth="1"/>
    <col min="5" max="5" width="17.6640625" customWidth="1"/>
    <col min="6" max="6" width="17.6640625" style="7" customWidth="1"/>
    <col min="7" max="7" width="17.6640625" style="11" customWidth="1"/>
    <col min="8" max="8" width="17.6640625" style="1" customWidth="1"/>
    <col min="9" max="10" width="8.83203125" hidden="1" customWidth="1"/>
  </cols>
  <sheetData>
    <row r="1" spans="1:10" ht="55" customHeight="1">
      <c r="B1" s="59"/>
      <c r="C1" s="59"/>
      <c r="D1" s="59"/>
      <c r="E1" s="59"/>
      <c r="F1" s="59"/>
      <c r="G1" s="59"/>
      <c r="H1" s="59"/>
      <c r="I1" s="59"/>
      <c r="J1" s="59"/>
    </row>
    <row r="2" spans="1:10" ht="54.75" customHeight="1">
      <c r="B2" s="59"/>
      <c r="C2" s="59"/>
      <c r="D2" s="59"/>
      <c r="E2" s="59"/>
      <c r="F2" s="59"/>
      <c r="G2" s="59"/>
      <c r="H2" s="59"/>
      <c r="I2" s="59"/>
      <c r="J2" s="59"/>
    </row>
    <row r="3" spans="1:10" ht="56.25" customHeight="1">
      <c r="B3" s="55" t="s">
        <v>73</v>
      </c>
      <c r="C3" s="55" t="s">
        <v>76</v>
      </c>
      <c r="D3" s="55" t="s">
        <v>72</v>
      </c>
      <c r="E3" s="55" t="s">
        <v>77</v>
      </c>
      <c r="F3" s="55" t="s">
        <v>79</v>
      </c>
      <c r="G3" s="56" t="s">
        <v>75</v>
      </c>
      <c r="H3" s="55" t="s">
        <v>74</v>
      </c>
    </row>
    <row r="4" spans="1:10">
      <c r="A4" s="52" t="s">
        <v>12</v>
      </c>
      <c r="B4" s="16">
        <v>6364</v>
      </c>
      <c r="C4" s="28">
        <v>1778</v>
      </c>
      <c r="D4" s="28">
        <v>1739</v>
      </c>
      <c r="E4" s="15">
        <f t="shared" ref="E4:E60" si="0">D4/C4</f>
        <v>0.9780652418447694</v>
      </c>
      <c r="F4" s="31">
        <v>4813</v>
      </c>
      <c r="G4" s="33">
        <f>D4/F4</f>
        <v>0.36131311032619989</v>
      </c>
      <c r="H4" s="15">
        <f>D4/B4</f>
        <v>0.27325581395348836</v>
      </c>
    </row>
    <row r="5" spans="1:10">
      <c r="A5" s="52" t="s">
        <v>13</v>
      </c>
      <c r="B5" s="16">
        <v>7799</v>
      </c>
      <c r="C5" s="29">
        <v>1391</v>
      </c>
      <c r="D5" s="29">
        <v>1282</v>
      </c>
      <c r="E5" s="3">
        <f t="shared" si="0"/>
        <v>0.92163910855499642</v>
      </c>
      <c r="F5" s="32">
        <v>5306</v>
      </c>
      <c r="G5" s="33">
        <f t="shared" ref="G5:G60" si="1">D5/F5</f>
        <v>0.24161326799849228</v>
      </c>
      <c r="H5" s="15">
        <f t="shared" ref="H5:H60" si="2">D5/B5</f>
        <v>0.1643800487241954</v>
      </c>
    </row>
    <row r="6" spans="1:10">
      <c r="A6" s="52" t="s">
        <v>14</v>
      </c>
      <c r="B6" s="16">
        <v>4080</v>
      </c>
      <c r="C6" s="29">
        <v>747</v>
      </c>
      <c r="D6" s="29">
        <v>724</v>
      </c>
      <c r="E6" s="3">
        <f t="shared" si="0"/>
        <v>0.96921017402945109</v>
      </c>
      <c r="F6" s="32">
        <v>2955</v>
      </c>
      <c r="G6" s="33">
        <f t="shared" si="1"/>
        <v>0.24500846023688663</v>
      </c>
      <c r="H6" s="15">
        <f t="shared" si="2"/>
        <v>0.17745098039215687</v>
      </c>
    </row>
    <row r="7" spans="1:10">
      <c r="A7" s="52" t="s">
        <v>15</v>
      </c>
      <c r="B7" s="16">
        <v>3634</v>
      </c>
      <c r="C7" s="29">
        <v>921</v>
      </c>
      <c r="D7" s="29">
        <v>902</v>
      </c>
      <c r="E7" s="3">
        <f t="shared" si="0"/>
        <v>0.97937024972855591</v>
      </c>
      <c r="F7" s="32">
        <v>2859</v>
      </c>
      <c r="G7" s="33">
        <f t="shared" si="1"/>
        <v>0.31549492829660719</v>
      </c>
      <c r="H7" s="15">
        <f t="shared" si="2"/>
        <v>0.24821133736929005</v>
      </c>
    </row>
    <row r="8" spans="1:10">
      <c r="A8" s="52" t="s">
        <v>16</v>
      </c>
      <c r="B8" s="16">
        <v>7212</v>
      </c>
      <c r="C8" s="29">
        <v>1905</v>
      </c>
      <c r="D8" s="29">
        <v>1863</v>
      </c>
      <c r="E8" s="3">
        <f t="shared" si="0"/>
        <v>0.97795275590551178</v>
      </c>
      <c r="F8" s="32">
        <v>5812</v>
      </c>
      <c r="G8" s="33">
        <f t="shared" si="1"/>
        <v>0.32054370268410187</v>
      </c>
      <c r="H8" s="15">
        <f t="shared" si="2"/>
        <v>0.25831946755407653</v>
      </c>
    </row>
    <row r="9" spans="1:10">
      <c r="A9" s="52" t="s">
        <v>17</v>
      </c>
      <c r="B9" s="16">
        <v>890</v>
      </c>
      <c r="C9" s="29">
        <v>198</v>
      </c>
      <c r="D9" s="29">
        <v>189</v>
      </c>
      <c r="E9" s="3">
        <f t="shared" si="0"/>
        <v>0.95454545454545459</v>
      </c>
      <c r="F9" s="32">
        <v>730</v>
      </c>
      <c r="G9" s="33">
        <f t="shared" si="1"/>
        <v>0.25890410958904109</v>
      </c>
      <c r="H9" s="15">
        <f t="shared" si="2"/>
        <v>0.21235955056179776</v>
      </c>
    </row>
    <row r="10" spans="1:10">
      <c r="A10" s="52" t="s">
        <v>18</v>
      </c>
      <c r="B10" s="16">
        <v>54876</v>
      </c>
      <c r="C10" s="29">
        <v>22433</v>
      </c>
      <c r="D10" s="29">
        <v>21812</v>
      </c>
      <c r="E10" s="3">
        <f t="shared" si="0"/>
        <v>0.97231756786876478</v>
      </c>
      <c r="F10" s="32">
        <v>36115</v>
      </c>
      <c r="G10" s="33">
        <f t="shared" si="1"/>
        <v>0.60395957358438324</v>
      </c>
      <c r="H10" s="15">
        <f t="shared" si="2"/>
        <v>0.39747795028792188</v>
      </c>
    </row>
    <row r="11" spans="1:10">
      <c r="A11" s="52" t="s">
        <v>19</v>
      </c>
      <c r="B11" s="16">
        <v>3847</v>
      </c>
      <c r="C11" s="29">
        <v>1003</v>
      </c>
      <c r="D11" s="29">
        <v>989</v>
      </c>
      <c r="E11" s="3">
        <f t="shared" si="0"/>
        <v>0.98604187437686941</v>
      </c>
      <c r="F11" s="32">
        <v>2902</v>
      </c>
      <c r="G11" s="33">
        <f t="shared" si="1"/>
        <v>0.34079944865609924</v>
      </c>
      <c r="H11" s="15">
        <f t="shared" si="2"/>
        <v>0.25708344164283858</v>
      </c>
    </row>
    <row r="12" spans="1:10">
      <c r="A12" s="52" t="s">
        <v>20</v>
      </c>
      <c r="B12" s="16">
        <v>6969</v>
      </c>
      <c r="C12" s="29">
        <v>2174</v>
      </c>
      <c r="D12" s="29">
        <v>2143</v>
      </c>
      <c r="E12" s="3">
        <f t="shared" si="0"/>
        <v>0.98574057037718488</v>
      </c>
      <c r="F12" s="32">
        <v>5515</v>
      </c>
      <c r="G12" s="33">
        <f t="shared" si="1"/>
        <v>0.38857660924750681</v>
      </c>
      <c r="H12" s="15">
        <f t="shared" si="2"/>
        <v>0.30750466350982925</v>
      </c>
    </row>
    <row r="13" spans="1:10">
      <c r="A13" s="52" t="s">
        <v>21</v>
      </c>
      <c r="B13" s="16">
        <v>1427</v>
      </c>
      <c r="C13" s="29">
        <v>290</v>
      </c>
      <c r="D13" s="29">
        <v>275</v>
      </c>
      <c r="E13" s="3">
        <f t="shared" si="0"/>
        <v>0.94827586206896552</v>
      </c>
      <c r="F13" s="32">
        <v>1103</v>
      </c>
      <c r="G13" s="33">
        <f t="shared" si="1"/>
        <v>0.24932003626473254</v>
      </c>
      <c r="H13" s="15">
        <f t="shared" si="2"/>
        <v>0.19271198318149965</v>
      </c>
    </row>
    <row r="14" spans="1:10">
      <c r="A14" s="52" t="s">
        <v>22</v>
      </c>
      <c r="B14" s="16">
        <v>6463</v>
      </c>
      <c r="C14" s="29">
        <v>2263</v>
      </c>
      <c r="D14" s="29">
        <v>2209</v>
      </c>
      <c r="E14" s="3">
        <f t="shared" si="0"/>
        <v>0.97613787008395936</v>
      </c>
      <c r="F14" s="32">
        <v>4515</v>
      </c>
      <c r="G14" s="33">
        <f t="shared" si="1"/>
        <v>0.48925802879291252</v>
      </c>
      <c r="H14" s="15">
        <f t="shared" si="2"/>
        <v>0.34179173758316572</v>
      </c>
    </row>
    <row r="15" spans="1:10">
      <c r="A15" s="52" t="s">
        <v>23</v>
      </c>
      <c r="B15" s="16">
        <v>6427</v>
      </c>
      <c r="C15" s="29">
        <v>1850</v>
      </c>
      <c r="D15" s="29">
        <v>1793</v>
      </c>
      <c r="E15" s="3">
        <f t="shared" si="0"/>
        <v>0.96918918918918917</v>
      </c>
      <c r="F15" s="32">
        <v>5204</v>
      </c>
      <c r="G15" s="33">
        <f t="shared" si="1"/>
        <v>0.34454265949269791</v>
      </c>
      <c r="H15" s="15">
        <f t="shared" si="2"/>
        <v>0.27897930605259064</v>
      </c>
    </row>
    <row r="16" spans="1:10">
      <c r="A16" s="52" t="s">
        <v>24</v>
      </c>
      <c r="B16" s="16">
        <v>1822</v>
      </c>
      <c r="C16" s="29">
        <v>341</v>
      </c>
      <c r="D16" s="29">
        <v>330</v>
      </c>
      <c r="E16" s="3">
        <f t="shared" si="0"/>
        <v>0.967741935483871</v>
      </c>
      <c r="F16" s="32">
        <v>1456</v>
      </c>
      <c r="G16" s="33">
        <f t="shared" si="1"/>
        <v>0.22664835164835165</v>
      </c>
      <c r="H16" s="15">
        <f t="shared" si="2"/>
        <v>0.18111964873765093</v>
      </c>
    </row>
    <row r="17" spans="1:8">
      <c r="A17" s="52" t="s">
        <v>25</v>
      </c>
      <c r="B17" s="16">
        <v>8011</v>
      </c>
      <c r="C17" s="29">
        <v>2741</v>
      </c>
      <c r="D17" s="29">
        <v>2654</v>
      </c>
      <c r="E17" s="3">
        <f t="shared" si="0"/>
        <v>0.96825975921196639</v>
      </c>
      <c r="F17" s="32">
        <v>6305</v>
      </c>
      <c r="G17" s="33">
        <f t="shared" si="1"/>
        <v>0.42093576526566218</v>
      </c>
      <c r="H17" s="15">
        <f t="shared" si="2"/>
        <v>0.33129447010360752</v>
      </c>
    </row>
    <row r="18" spans="1:8">
      <c r="A18" s="52" t="s">
        <v>26</v>
      </c>
      <c r="B18" s="16">
        <v>58365</v>
      </c>
      <c r="C18" s="29">
        <v>19274</v>
      </c>
      <c r="D18" s="29">
        <v>18514</v>
      </c>
      <c r="E18" s="3">
        <f t="shared" si="0"/>
        <v>0.96056864169347311</v>
      </c>
      <c r="F18" s="32">
        <v>43975</v>
      </c>
      <c r="G18" s="33">
        <f t="shared" si="1"/>
        <v>0.42101193860147812</v>
      </c>
      <c r="H18" s="15">
        <f t="shared" si="2"/>
        <v>0.31721065707187529</v>
      </c>
    </row>
    <row r="19" spans="1:8">
      <c r="A19" s="52" t="s">
        <v>27</v>
      </c>
      <c r="B19" s="16">
        <v>66153</v>
      </c>
      <c r="C19" s="29">
        <v>23164</v>
      </c>
      <c r="D19" s="29">
        <v>22068</v>
      </c>
      <c r="E19" s="3">
        <f t="shared" si="0"/>
        <v>0.95268520117423583</v>
      </c>
      <c r="F19" s="32">
        <v>48420</v>
      </c>
      <c r="G19" s="33">
        <f t="shared" si="1"/>
        <v>0.4557620817843866</v>
      </c>
      <c r="H19" s="15">
        <f t="shared" si="2"/>
        <v>0.33359031336447326</v>
      </c>
    </row>
    <row r="20" spans="1:8">
      <c r="A20" s="52" t="s">
        <v>28</v>
      </c>
      <c r="B20" s="16">
        <v>859</v>
      </c>
      <c r="C20" s="29">
        <v>244</v>
      </c>
      <c r="D20" s="29">
        <v>240</v>
      </c>
      <c r="E20" s="3">
        <f t="shared" si="0"/>
        <v>0.98360655737704916</v>
      </c>
      <c r="F20" s="32">
        <v>739</v>
      </c>
      <c r="G20" s="33">
        <f t="shared" si="1"/>
        <v>0.32476319350473615</v>
      </c>
      <c r="H20" s="15">
        <f t="shared" si="2"/>
        <v>0.27939464493597205</v>
      </c>
    </row>
    <row r="21" spans="1:8">
      <c r="A21" s="52" t="s">
        <v>29</v>
      </c>
      <c r="B21" s="16">
        <v>8384</v>
      </c>
      <c r="C21" s="29">
        <v>1795</v>
      </c>
      <c r="D21" s="29">
        <v>1636</v>
      </c>
      <c r="E21" s="3">
        <f t="shared" si="0"/>
        <v>0.9114206128133705</v>
      </c>
      <c r="F21" s="32">
        <v>5067</v>
      </c>
      <c r="G21" s="33">
        <f t="shared" si="1"/>
        <v>0.3228734951647918</v>
      </c>
      <c r="H21" s="15">
        <f t="shared" si="2"/>
        <v>0.19513358778625955</v>
      </c>
    </row>
    <row r="22" spans="1:8">
      <c r="A22" s="52" t="s">
        <v>30</v>
      </c>
      <c r="B22" s="16">
        <v>598</v>
      </c>
      <c r="C22" s="29">
        <v>203</v>
      </c>
      <c r="D22" s="29">
        <v>194</v>
      </c>
      <c r="E22" s="3">
        <f t="shared" si="0"/>
        <v>0.95566502463054193</v>
      </c>
      <c r="F22" s="32">
        <v>499</v>
      </c>
      <c r="G22" s="33">
        <f t="shared" si="1"/>
        <v>0.38877755511022044</v>
      </c>
      <c r="H22" s="15">
        <f t="shared" si="2"/>
        <v>0.32441471571906355</v>
      </c>
    </row>
    <row r="23" spans="1:8">
      <c r="A23" s="52" t="s">
        <v>31</v>
      </c>
      <c r="B23" s="16">
        <v>2384</v>
      </c>
      <c r="C23" s="29">
        <v>563</v>
      </c>
      <c r="D23" s="29">
        <v>554</v>
      </c>
      <c r="E23" s="3">
        <f t="shared" si="0"/>
        <v>0.98401420959147423</v>
      </c>
      <c r="F23" s="32">
        <v>1742</v>
      </c>
      <c r="G23" s="33">
        <f t="shared" si="1"/>
        <v>0.31802525832376577</v>
      </c>
      <c r="H23" s="15">
        <f t="shared" si="2"/>
        <v>0.23238255033557048</v>
      </c>
    </row>
    <row r="24" spans="1:8">
      <c r="A24" s="52" t="s">
        <v>32</v>
      </c>
      <c r="B24" s="16">
        <v>9468</v>
      </c>
      <c r="C24" s="29">
        <v>2484</v>
      </c>
      <c r="D24" s="29">
        <v>2427</v>
      </c>
      <c r="E24" s="3">
        <f t="shared" si="0"/>
        <v>0.97705314009661837</v>
      </c>
      <c r="F24" s="32">
        <v>6777</v>
      </c>
      <c r="G24" s="33">
        <f t="shared" si="1"/>
        <v>0.35812306330234617</v>
      </c>
      <c r="H24" s="15">
        <f t="shared" si="2"/>
        <v>0.25633713561470217</v>
      </c>
    </row>
    <row r="25" spans="1:8">
      <c r="A25" s="52" t="s">
        <v>33</v>
      </c>
      <c r="B25" s="16">
        <v>7918</v>
      </c>
      <c r="C25" s="29">
        <v>2060</v>
      </c>
      <c r="D25" s="29">
        <v>2003</v>
      </c>
      <c r="E25" s="3">
        <f t="shared" si="0"/>
        <v>0.97233009708737861</v>
      </c>
      <c r="F25" s="32">
        <v>6398</v>
      </c>
      <c r="G25" s="33">
        <f t="shared" si="1"/>
        <v>0.31306658330728354</v>
      </c>
      <c r="H25" s="15">
        <f t="shared" si="2"/>
        <v>0.25296792119222028</v>
      </c>
    </row>
    <row r="26" spans="1:8">
      <c r="A26" s="52" t="s">
        <v>34</v>
      </c>
      <c r="B26" s="16">
        <v>1555</v>
      </c>
      <c r="C26" s="29">
        <v>377</v>
      </c>
      <c r="D26" s="29">
        <v>363</v>
      </c>
      <c r="E26" s="3">
        <f t="shared" si="0"/>
        <v>0.96286472148541113</v>
      </c>
      <c r="F26" s="32">
        <v>1262</v>
      </c>
      <c r="G26" s="33">
        <f t="shared" si="1"/>
        <v>0.28763866877971472</v>
      </c>
      <c r="H26" s="15">
        <f t="shared" si="2"/>
        <v>0.23344051446945338</v>
      </c>
    </row>
    <row r="27" spans="1:8">
      <c r="A27" s="52" t="s">
        <v>35</v>
      </c>
      <c r="B27" s="16">
        <v>18236</v>
      </c>
      <c r="C27" s="29">
        <v>6030</v>
      </c>
      <c r="D27" s="29">
        <v>5850</v>
      </c>
      <c r="E27" s="3">
        <f t="shared" si="0"/>
        <v>0.97014925373134331</v>
      </c>
      <c r="F27" s="32">
        <v>14027</v>
      </c>
      <c r="G27" s="33">
        <f t="shared" si="1"/>
        <v>0.41705282669138088</v>
      </c>
      <c r="H27" s="15">
        <f t="shared" si="2"/>
        <v>0.32079403377933757</v>
      </c>
    </row>
    <row r="28" spans="1:8">
      <c r="A28" s="52" t="s">
        <v>36</v>
      </c>
      <c r="B28" s="16">
        <v>39412</v>
      </c>
      <c r="C28" s="29">
        <v>14840</v>
      </c>
      <c r="D28" s="29">
        <v>14145</v>
      </c>
      <c r="E28" s="3">
        <f t="shared" si="0"/>
        <v>0.95316711590296499</v>
      </c>
      <c r="F28" s="32">
        <v>33270</v>
      </c>
      <c r="G28" s="33">
        <f t="shared" si="1"/>
        <v>0.42515779981965734</v>
      </c>
      <c r="H28" s="15">
        <f t="shared" si="2"/>
        <v>0.35890084238303055</v>
      </c>
    </row>
    <row r="29" spans="1:8">
      <c r="A29" s="52" t="s">
        <v>37</v>
      </c>
      <c r="B29" s="16">
        <v>1272</v>
      </c>
      <c r="C29" s="29">
        <v>432</v>
      </c>
      <c r="D29" s="29">
        <v>421</v>
      </c>
      <c r="E29" s="3">
        <f t="shared" si="0"/>
        <v>0.97453703703703709</v>
      </c>
      <c r="F29" s="32">
        <v>1069</v>
      </c>
      <c r="G29" s="33">
        <f t="shared" si="1"/>
        <v>0.39382600561272219</v>
      </c>
      <c r="H29" s="15">
        <f t="shared" si="2"/>
        <v>0.33097484276729561</v>
      </c>
    </row>
    <row r="30" spans="1:8">
      <c r="A30" s="52" t="s">
        <v>38</v>
      </c>
      <c r="B30" s="16">
        <v>12968</v>
      </c>
      <c r="C30" s="29">
        <v>3186</v>
      </c>
      <c r="D30" s="29">
        <v>3033</v>
      </c>
      <c r="E30" s="3">
        <f t="shared" si="0"/>
        <v>0.95197740112994356</v>
      </c>
      <c r="F30" s="32">
        <v>9317</v>
      </c>
      <c r="G30" s="33">
        <f t="shared" si="1"/>
        <v>0.32553397016206931</v>
      </c>
      <c r="H30" s="15">
        <f t="shared" si="2"/>
        <v>0.23388340530536705</v>
      </c>
    </row>
    <row r="31" spans="1:8">
      <c r="A31" s="52" t="s">
        <v>39</v>
      </c>
      <c r="B31" s="16">
        <v>6000</v>
      </c>
      <c r="C31" s="29">
        <v>1453</v>
      </c>
      <c r="D31" s="29">
        <v>1406</v>
      </c>
      <c r="E31" s="3">
        <f t="shared" si="0"/>
        <v>0.96765313145216791</v>
      </c>
      <c r="F31" s="32">
        <v>4622</v>
      </c>
      <c r="G31" s="33">
        <f t="shared" si="1"/>
        <v>0.30419731717871051</v>
      </c>
      <c r="H31" s="15">
        <f t="shared" si="2"/>
        <v>0.23433333333333334</v>
      </c>
    </row>
    <row r="32" spans="1:8">
      <c r="A32" s="52" t="s">
        <v>40</v>
      </c>
      <c r="B32" s="16">
        <v>1312</v>
      </c>
      <c r="C32" s="29">
        <v>356</v>
      </c>
      <c r="D32" s="29">
        <v>347</v>
      </c>
      <c r="E32" s="3">
        <f t="shared" si="0"/>
        <v>0.9747191011235955</v>
      </c>
      <c r="F32" s="32">
        <v>1103</v>
      </c>
      <c r="G32" s="33">
        <f t="shared" si="1"/>
        <v>0.31459655485040799</v>
      </c>
      <c r="H32" s="15">
        <f t="shared" si="2"/>
        <v>0.26448170731707316</v>
      </c>
    </row>
    <row r="33" spans="1:8">
      <c r="A33" s="52" t="s">
        <v>41</v>
      </c>
      <c r="B33" s="16">
        <v>1388</v>
      </c>
      <c r="C33" s="29">
        <v>589</v>
      </c>
      <c r="D33" s="29">
        <v>539</v>
      </c>
      <c r="E33" s="3">
        <f t="shared" si="0"/>
        <v>0.91511035653650252</v>
      </c>
      <c r="F33" s="32">
        <v>1008</v>
      </c>
      <c r="G33" s="33">
        <f t="shared" si="1"/>
        <v>0.53472222222222221</v>
      </c>
      <c r="H33" s="15">
        <f t="shared" si="2"/>
        <v>0.38832853025936598</v>
      </c>
    </row>
    <row r="34" spans="1:8">
      <c r="A34" s="52" t="s">
        <v>42</v>
      </c>
      <c r="B34" s="16">
        <v>2588</v>
      </c>
      <c r="C34" s="29">
        <v>722</v>
      </c>
      <c r="D34" s="29">
        <v>694</v>
      </c>
      <c r="E34" s="3">
        <f t="shared" si="0"/>
        <v>0.96121883656509699</v>
      </c>
      <c r="F34" s="32">
        <v>2021</v>
      </c>
      <c r="G34" s="33">
        <f t="shared" si="1"/>
        <v>0.34339435922810491</v>
      </c>
      <c r="H34" s="15">
        <f t="shared" si="2"/>
        <v>0.26816074188562594</v>
      </c>
    </row>
    <row r="35" spans="1:8">
      <c r="A35" s="52" t="s">
        <v>43</v>
      </c>
      <c r="B35" s="16">
        <v>80566</v>
      </c>
      <c r="C35" s="29">
        <v>28394</v>
      </c>
      <c r="D35" s="29">
        <v>26970</v>
      </c>
      <c r="E35" s="3">
        <f t="shared" si="0"/>
        <v>0.94984855955483549</v>
      </c>
      <c r="F35" s="32">
        <v>59527</v>
      </c>
      <c r="G35" s="33">
        <f t="shared" si="1"/>
        <v>0.45307171535605689</v>
      </c>
      <c r="H35" s="15">
        <f t="shared" si="2"/>
        <v>0.3347565970756895</v>
      </c>
    </row>
    <row r="36" spans="1:8">
      <c r="A36" s="52" t="s">
        <v>44</v>
      </c>
      <c r="B36" s="16">
        <v>3066</v>
      </c>
      <c r="C36" s="29">
        <v>909</v>
      </c>
      <c r="D36" s="29">
        <v>881</v>
      </c>
      <c r="E36" s="3">
        <f t="shared" si="0"/>
        <v>0.96919691969196919</v>
      </c>
      <c r="F36" s="32">
        <v>2338</v>
      </c>
      <c r="G36" s="33">
        <f t="shared" si="1"/>
        <v>0.37681779298545764</v>
      </c>
      <c r="H36" s="15">
        <f t="shared" si="2"/>
        <v>0.2873450750163079</v>
      </c>
    </row>
    <row r="37" spans="1:8">
      <c r="A37" s="52" t="s">
        <v>45</v>
      </c>
      <c r="B37" s="16">
        <v>11768</v>
      </c>
      <c r="C37" s="29">
        <v>3614</v>
      </c>
      <c r="D37" s="29">
        <v>3512</v>
      </c>
      <c r="E37" s="3">
        <f t="shared" si="0"/>
        <v>0.9717764250138351</v>
      </c>
      <c r="F37" s="32">
        <v>9125</v>
      </c>
      <c r="G37" s="33">
        <f t="shared" si="1"/>
        <v>0.38487671232876713</v>
      </c>
      <c r="H37" s="15">
        <f t="shared" si="2"/>
        <v>0.29843643779741674</v>
      </c>
    </row>
    <row r="38" spans="1:8">
      <c r="A38" s="52" t="s">
        <v>46</v>
      </c>
      <c r="B38" s="16">
        <v>345</v>
      </c>
      <c r="C38" s="29">
        <v>107</v>
      </c>
      <c r="D38" s="29">
        <v>103</v>
      </c>
      <c r="E38" s="3">
        <f t="shared" si="0"/>
        <v>0.96261682242990654</v>
      </c>
      <c r="F38" s="32">
        <v>305</v>
      </c>
      <c r="G38" s="33">
        <f t="shared" si="1"/>
        <v>0.3377049180327869</v>
      </c>
      <c r="H38" s="15">
        <f t="shared" si="2"/>
        <v>0.29855072463768118</v>
      </c>
    </row>
    <row r="39" spans="1:8">
      <c r="A39" s="52" t="s">
        <v>47</v>
      </c>
      <c r="B39" s="16">
        <v>2725</v>
      </c>
      <c r="C39" s="29">
        <v>623</v>
      </c>
      <c r="D39" s="29">
        <v>553</v>
      </c>
      <c r="E39" s="3">
        <f t="shared" si="0"/>
        <v>0.88764044943820219</v>
      </c>
      <c r="F39" s="32">
        <v>2164</v>
      </c>
      <c r="G39" s="33">
        <f t="shared" si="1"/>
        <v>0.25554528650646952</v>
      </c>
      <c r="H39" s="15">
        <f t="shared" si="2"/>
        <v>0.20293577981651376</v>
      </c>
    </row>
    <row r="40" spans="1:8">
      <c r="A40" s="52" t="s">
        <v>48</v>
      </c>
      <c r="B40" s="16">
        <v>3863</v>
      </c>
      <c r="C40" s="29">
        <v>1189</v>
      </c>
      <c r="D40" s="29">
        <v>1139</v>
      </c>
      <c r="E40" s="3">
        <f t="shared" si="0"/>
        <v>0.95794785534062232</v>
      </c>
      <c r="F40" s="32">
        <v>2920</v>
      </c>
      <c r="G40" s="33">
        <f t="shared" si="1"/>
        <v>0.39006849315068493</v>
      </c>
      <c r="H40" s="15">
        <f t="shared" si="2"/>
        <v>0.29484856329277764</v>
      </c>
    </row>
    <row r="41" spans="1:8">
      <c r="A41" s="52" t="s">
        <v>49</v>
      </c>
      <c r="B41" s="16">
        <v>1365</v>
      </c>
      <c r="C41" s="29">
        <v>343</v>
      </c>
      <c r="D41" s="29">
        <v>335</v>
      </c>
      <c r="E41" s="3">
        <f t="shared" si="0"/>
        <v>0.97667638483965014</v>
      </c>
      <c r="F41" s="32">
        <v>1054</v>
      </c>
      <c r="G41" s="33">
        <f t="shared" si="1"/>
        <v>0.3178368121442125</v>
      </c>
      <c r="H41" s="15">
        <f t="shared" si="2"/>
        <v>0.24542124542124541</v>
      </c>
    </row>
    <row r="42" spans="1:8">
      <c r="A42" s="52" t="s">
        <v>50</v>
      </c>
      <c r="B42" s="16">
        <v>3732</v>
      </c>
      <c r="C42" s="29">
        <v>832</v>
      </c>
      <c r="D42" s="29">
        <v>807</v>
      </c>
      <c r="E42" s="3">
        <f t="shared" si="0"/>
        <v>0.96995192307692313</v>
      </c>
      <c r="F42" s="32">
        <v>2872</v>
      </c>
      <c r="G42" s="33">
        <f t="shared" si="1"/>
        <v>0.28098885793871864</v>
      </c>
      <c r="H42" s="15">
        <f t="shared" si="2"/>
        <v>0.2162379421221865</v>
      </c>
    </row>
    <row r="43" spans="1:8">
      <c r="A43" s="52" t="s">
        <v>51</v>
      </c>
      <c r="B43" s="16">
        <v>897</v>
      </c>
      <c r="C43" s="29">
        <v>247</v>
      </c>
      <c r="D43" s="29">
        <v>238</v>
      </c>
      <c r="E43" s="3">
        <f t="shared" si="0"/>
        <v>0.96356275303643724</v>
      </c>
      <c r="F43" s="32">
        <v>743</v>
      </c>
      <c r="G43" s="33">
        <f t="shared" si="1"/>
        <v>0.32032301480484521</v>
      </c>
      <c r="H43" s="15">
        <f t="shared" si="2"/>
        <v>0.26532887402452621</v>
      </c>
    </row>
    <row r="44" spans="1:8">
      <c r="A44" s="52" t="s">
        <v>52</v>
      </c>
      <c r="B44" s="16">
        <v>29659</v>
      </c>
      <c r="C44" s="29">
        <v>8849</v>
      </c>
      <c r="D44" s="29">
        <v>8601</v>
      </c>
      <c r="E44" s="3">
        <f t="shared" si="0"/>
        <v>0.97197423437676578</v>
      </c>
      <c r="F44" s="32">
        <v>22265</v>
      </c>
      <c r="G44" s="33">
        <f t="shared" si="1"/>
        <v>0.38630136986301372</v>
      </c>
      <c r="H44" s="15">
        <f t="shared" si="2"/>
        <v>0.28999629117637143</v>
      </c>
    </row>
    <row r="45" spans="1:8">
      <c r="A45" s="52" t="s">
        <v>53</v>
      </c>
      <c r="B45" s="16">
        <v>6117</v>
      </c>
      <c r="C45" s="29">
        <v>1572</v>
      </c>
      <c r="D45" s="29">
        <v>1521</v>
      </c>
      <c r="E45" s="3">
        <f t="shared" si="0"/>
        <v>0.96755725190839692</v>
      </c>
      <c r="F45" s="32">
        <v>4557</v>
      </c>
      <c r="G45" s="33">
        <f t="shared" si="1"/>
        <v>0.33377221856484529</v>
      </c>
      <c r="H45" s="15">
        <f t="shared" si="2"/>
        <v>0.24865129965669447</v>
      </c>
    </row>
    <row r="46" spans="1:8">
      <c r="A46" s="52" t="s">
        <v>54</v>
      </c>
      <c r="B46" s="16">
        <v>6517</v>
      </c>
      <c r="C46" s="29">
        <v>1182</v>
      </c>
      <c r="D46" s="29">
        <v>1113</v>
      </c>
      <c r="E46" s="3">
        <f t="shared" si="0"/>
        <v>0.94162436548223349</v>
      </c>
      <c r="F46" s="32">
        <v>4203</v>
      </c>
      <c r="G46" s="33">
        <f t="shared" si="1"/>
        <v>0.26481084939329053</v>
      </c>
      <c r="H46" s="15">
        <f t="shared" si="2"/>
        <v>0.17078410311493017</v>
      </c>
    </row>
    <row r="47" spans="1:8">
      <c r="A47" s="52" t="s">
        <v>55</v>
      </c>
      <c r="B47" s="16">
        <v>5465</v>
      </c>
      <c r="C47" s="29">
        <v>1028</v>
      </c>
      <c r="D47" s="29">
        <v>976</v>
      </c>
      <c r="E47" s="3">
        <f t="shared" si="0"/>
        <v>0.94941634241245132</v>
      </c>
      <c r="F47" s="32">
        <v>3866</v>
      </c>
      <c r="G47" s="33">
        <f t="shared" si="1"/>
        <v>0.25245732022762546</v>
      </c>
      <c r="H47" s="15">
        <f t="shared" si="2"/>
        <v>0.17859103385178407</v>
      </c>
    </row>
    <row r="48" spans="1:8">
      <c r="A48" s="52" t="s">
        <v>56</v>
      </c>
      <c r="B48" s="16">
        <v>7126</v>
      </c>
      <c r="C48" s="29">
        <v>2722</v>
      </c>
      <c r="D48" s="29">
        <v>2632</v>
      </c>
      <c r="E48" s="3">
        <f t="shared" si="0"/>
        <v>0.96693607641440116</v>
      </c>
      <c r="F48" s="32">
        <v>5942</v>
      </c>
      <c r="G48" s="33">
        <f t="shared" si="1"/>
        <v>0.44294850218781556</v>
      </c>
      <c r="H48" s="15">
        <f t="shared" si="2"/>
        <v>0.36935166994106089</v>
      </c>
    </row>
    <row r="49" spans="1:8">
      <c r="A49" s="52" t="s">
        <v>57</v>
      </c>
      <c r="B49" s="16">
        <v>2579</v>
      </c>
      <c r="C49" s="29">
        <v>903</v>
      </c>
      <c r="D49" s="29">
        <v>888</v>
      </c>
      <c r="E49" s="3">
        <f t="shared" si="0"/>
        <v>0.98338870431893688</v>
      </c>
      <c r="F49" s="32">
        <v>2039</v>
      </c>
      <c r="G49" s="33">
        <f t="shared" si="1"/>
        <v>0.43550760176557135</v>
      </c>
      <c r="H49" s="15">
        <f t="shared" si="2"/>
        <v>0.34431950368359832</v>
      </c>
    </row>
    <row r="50" spans="1:8">
      <c r="A50" s="52" t="s">
        <v>58</v>
      </c>
      <c r="B50" s="16">
        <v>21355</v>
      </c>
      <c r="C50" s="29">
        <v>7163</v>
      </c>
      <c r="D50" s="29">
        <v>7143</v>
      </c>
      <c r="E50" s="3">
        <f t="shared" si="0"/>
        <v>0.99720787379589559</v>
      </c>
      <c r="F50" s="32">
        <v>17215</v>
      </c>
      <c r="G50" s="33">
        <f t="shared" si="1"/>
        <v>0.41492884112692419</v>
      </c>
      <c r="H50" s="15">
        <f t="shared" si="2"/>
        <v>0.3344884102083821</v>
      </c>
    </row>
    <row r="51" spans="1:8">
      <c r="A51" s="52" t="s">
        <v>59</v>
      </c>
      <c r="B51" s="16">
        <v>6189</v>
      </c>
      <c r="C51" s="29">
        <v>1602</v>
      </c>
      <c r="D51" s="29">
        <v>1565</v>
      </c>
      <c r="E51" s="3">
        <f t="shared" si="0"/>
        <v>0.97690387016229718</v>
      </c>
      <c r="F51" s="32">
        <v>4693</v>
      </c>
      <c r="G51" s="33">
        <f t="shared" si="1"/>
        <v>0.33347538887705092</v>
      </c>
      <c r="H51" s="15">
        <f t="shared" si="2"/>
        <v>0.25286799159799644</v>
      </c>
    </row>
    <row r="52" spans="1:8">
      <c r="A52" s="52" t="s">
        <v>60</v>
      </c>
      <c r="B52" s="16">
        <v>2474</v>
      </c>
      <c r="C52" s="29">
        <v>732</v>
      </c>
      <c r="D52" s="29">
        <v>703</v>
      </c>
      <c r="E52" s="3">
        <f t="shared" si="0"/>
        <v>0.9603825136612022</v>
      </c>
      <c r="F52" s="32">
        <v>2103</v>
      </c>
      <c r="G52" s="33">
        <f t="shared" si="1"/>
        <v>0.33428435568235854</v>
      </c>
      <c r="H52" s="15">
        <f t="shared" si="2"/>
        <v>0.28415521422797091</v>
      </c>
    </row>
    <row r="53" spans="1:8">
      <c r="A53" s="52" t="s">
        <v>61</v>
      </c>
      <c r="B53" s="16">
        <v>4246</v>
      </c>
      <c r="C53" s="29">
        <v>1231</v>
      </c>
      <c r="D53" s="29">
        <v>1203</v>
      </c>
      <c r="E53" s="3">
        <f t="shared" si="0"/>
        <v>0.97725426482534528</v>
      </c>
      <c r="F53" s="32">
        <v>3336</v>
      </c>
      <c r="G53" s="33">
        <f t="shared" si="1"/>
        <v>0.36061151079136688</v>
      </c>
      <c r="H53" s="15">
        <f t="shared" si="2"/>
        <v>0.28332548280734809</v>
      </c>
    </row>
    <row r="54" spans="1:8">
      <c r="A54" s="52" t="s">
        <v>62</v>
      </c>
      <c r="B54" s="16">
        <v>2836</v>
      </c>
      <c r="C54" s="29">
        <v>781</v>
      </c>
      <c r="D54" s="29">
        <v>733</v>
      </c>
      <c r="E54" s="3">
        <f t="shared" si="0"/>
        <v>0.93854033290653005</v>
      </c>
      <c r="F54" s="32">
        <v>2170</v>
      </c>
      <c r="G54" s="33">
        <f t="shared" si="1"/>
        <v>0.33778801843317974</v>
      </c>
      <c r="H54" s="15">
        <f t="shared" si="2"/>
        <v>0.2584626234132581</v>
      </c>
    </row>
    <row r="55" spans="1:8">
      <c r="A55" s="52" t="s">
        <v>63</v>
      </c>
      <c r="B55" s="16">
        <v>597</v>
      </c>
      <c r="C55" s="29">
        <v>131</v>
      </c>
      <c r="D55" s="29">
        <v>126</v>
      </c>
      <c r="E55" s="3">
        <f t="shared" si="0"/>
        <v>0.96183206106870234</v>
      </c>
      <c r="F55" s="32">
        <v>492</v>
      </c>
      <c r="G55" s="33">
        <f t="shared" si="1"/>
        <v>0.25609756097560976</v>
      </c>
      <c r="H55" s="15">
        <f t="shared" si="2"/>
        <v>0.21105527638190955</v>
      </c>
    </row>
    <row r="56" spans="1:8">
      <c r="A56" s="52" t="s">
        <v>64</v>
      </c>
      <c r="B56" s="16">
        <v>5028</v>
      </c>
      <c r="C56" s="29">
        <v>1893</v>
      </c>
      <c r="D56" s="29">
        <v>1829</v>
      </c>
      <c r="E56" s="3">
        <f t="shared" si="0"/>
        <v>0.96619123085050185</v>
      </c>
      <c r="F56" s="32">
        <v>3986</v>
      </c>
      <c r="G56" s="33">
        <f t="shared" si="1"/>
        <v>0.45885599598595084</v>
      </c>
      <c r="H56" s="15">
        <f t="shared" si="2"/>
        <v>0.36376292760540968</v>
      </c>
    </row>
    <row r="57" spans="1:8">
      <c r="A57" s="52" t="s">
        <v>65</v>
      </c>
      <c r="B57" s="16">
        <v>1326</v>
      </c>
      <c r="C57" s="29">
        <v>347</v>
      </c>
      <c r="D57" s="29">
        <v>340</v>
      </c>
      <c r="E57" s="3">
        <f t="shared" si="0"/>
        <v>0.97982708933717577</v>
      </c>
      <c r="F57" s="32">
        <v>1002</v>
      </c>
      <c r="G57" s="33">
        <f t="shared" si="1"/>
        <v>0.33932135728542911</v>
      </c>
      <c r="H57" s="15">
        <f t="shared" si="2"/>
        <v>0.25641025641025639</v>
      </c>
    </row>
    <row r="58" spans="1:8">
      <c r="A58" s="52" t="s">
        <v>66</v>
      </c>
      <c r="B58" s="16">
        <v>730</v>
      </c>
      <c r="C58" s="29">
        <v>156</v>
      </c>
      <c r="D58" s="29">
        <v>151</v>
      </c>
      <c r="E58" s="3">
        <f t="shared" si="0"/>
        <v>0.96794871794871795</v>
      </c>
      <c r="F58" s="32">
        <v>572</v>
      </c>
      <c r="G58" s="33">
        <f t="shared" si="1"/>
        <v>0.26398601398601401</v>
      </c>
      <c r="H58" s="15">
        <f t="shared" si="2"/>
        <v>0.20684931506849316</v>
      </c>
    </row>
    <row r="59" spans="1:8">
      <c r="A59" s="52" t="s">
        <v>67</v>
      </c>
      <c r="B59" s="16">
        <v>98833</v>
      </c>
      <c r="C59" s="29">
        <v>36688</v>
      </c>
      <c r="D59" s="29">
        <v>34612</v>
      </c>
      <c r="E59" s="3">
        <f t="shared" si="0"/>
        <v>0.94341474051460972</v>
      </c>
      <c r="F59" s="32">
        <v>71204</v>
      </c>
      <c r="G59" s="33">
        <f t="shared" si="1"/>
        <v>0.48609628672546484</v>
      </c>
      <c r="H59" s="15">
        <f t="shared" si="2"/>
        <v>0.35020691469448462</v>
      </c>
    </row>
    <row r="60" spans="1:8">
      <c r="A60" s="4" t="s">
        <v>69</v>
      </c>
      <c r="B60" s="17">
        <v>668085</v>
      </c>
      <c r="C60" s="30">
        <f>SUM(C4:C59)</f>
        <v>221045</v>
      </c>
      <c r="D60" s="30">
        <f>SUM(D4:D59)</f>
        <v>212012</v>
      </c>
      <c r="E60" s="5">
        <f t="shared" si="0"/>
        <v>0.9591350177565654</v>
      </c>
      <c r="F60" s="30">
        <f>SUM(F4:F59)</f>
        <v>497599</v>
      </c>
      <c r="G60" s="50">
        <f t="shared" si="1"/>
        <v>0.42606998808277347</v>
      </c>
      <c r="H60" s="51">
        <f t="shared" si="2"/>
        <v>0.31734285308007215</v>
      </c>
    </row>
    <row r="61" spans="1:8" ht="13.25" customHeight="1">
      <c r="B61" s="86" t="s">
        <v>73</v>
      </c>
      <c r="C61" s="86" t="s">
        <v>76</v>
      </c>
      <c r="D61" s="86" t="s">
        <v>70</v>
      </c>
      <c r="E61" s="86" t="s">
        <v>78</v>
      </c>
      <c r="F61" s="86" t="s">
        <v>80</v>
      </c>
      <c r="G61" s="87" t="s">
        <v>75</v>
      </c>
      <c r="H61" s="86" t="s">
        <v>74</v>
      </c>
    </row>
    <row r="62" spans="1:8" ht="31.5" customHeight="1">
      <c r="B62" s="86"/>
      <c r="C62" s="86"/>
      <c r="D62" s="86"/>
      <c r="E62" s="86" t="s">
        <v>71</v>
      </c>
      <c r="F62" s="86"/>
      <c r="G62" s="87"/>
      <c r="H62" s="86"/>
    </row>
    <row r="63" spans="1:8">
      <c r="B63" s="86"/>
      <c r="C63" s="86"/>
      <c r="D63" s="86"/>
      <c r="E63" s="86"/>
      <c r="F63" s="86"/>
      <c r="G63" s="87"/>
      <c r="H63" s="86"/>
    </row>
    <row r="64" spans="1:8">
      <c r="E64" s="2"/>
    </row>
    <row r="65" spans="1:5">
      <c r="C65" s="12"/>
      <c r="D65" s="12"/>
      <c r="E65" s="2"/>
    </row>
    <row r="66" spans="1:5">
      <c r="C66" s="13"/>
      <c r="D66" s="13"/>
      <c r="E66" s="2"/>
    </row>
    <row r="67" spans="1:5">
      <c r="A67" s="4"/>
      <c r="E67" s="2"/>
    </row>
    <row r="68" spans="1:5">
      <c r="A68" s="4"/>
      <c r="E68" s="2"/>
    </row>
    <row r="69" spans="1:5">
      <c r="E69" s="2"/>
    </row>
  </sheetData>
  <sheetCalcPr fullCalcOnLoad="1"/>
  <mergeCells count="7">
    <mergeCell ref="G61:G63"/>
    <mergeCell ref="H61:H63"/>
    <mergeCell ref="B61:B63"/>
    <mergeCell ref="C61:C63"/>
    <mergeCell ref="D61:D63"/>
    <mergeCell ref="E61:E63"/>
    <mergeCell ref="F61:F63"/>
  </mergeCells>
  <phoneticPr fontId="9" type="noConversion"/>
  <dataValidations count="1">
    <dataValidation type="whole" allowBlank="1" showErrorMessage="1" errorTitle="Please review your input" error="Only numeric data is allowed for the contents of this cell. Otherwise, leave the cell blank." sqref="C4:D59">
      <formula1>0</formula1>
      <formula2>9999999</formula2>
    </dataValidation>
  </dataValidations>
  <printOptions horizontalCentered="1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2" enableFormatConditionsCalculation="0">
    <pageSetUpPr fitToPage="1"/>
  </sheetPr>
  <dimension ref="A1:J69"/>
  <sheetViews>
    <sheetView zoomScale="70" zoomScaleNormal="70" zoomScalePageLayoutView="70" workbookViewId="0">
      <selection activeCell="C11" sqref="C11"/>
    </sheetView>
  </sheetViews>
  <sheetFormatPr baseColWidth="10" defaultColWidth="8.83203125" defaultRowHeight="12"/>
  <cols>
    <col min="1" max="1" width="20.5" customWidth="1"/>
    <col min="2" max="2" width="17.6640625" style="14" customWidth="1"/>
    <col min="3" max="4" width="17.6640625" style="7" customWidth="1"/>
    <col min="5" max="5" width="17.6640625" customWidth="1"/>
    <col min="6" max="6" width="17.6640625" style="7" customWidth="1"/>
    <col min="7" max="7" width="17.6640625" style="11" customWidth="1"/>
    <col min="8" max="8" width="17.6640625" style="1" customWidth="1"/>
    <col min="9" max="10" width="8.83203125" hidden="1" customWidth="1"/>
  </cols>
  <sheetData>
    <row r="1" spans="1:10" ht="55" customHeight="1">
      <c r="B1" s="59"/>
      <c r="C1" s="59"/>
      <c r="D1" s="59"/>
      <c r="E1" s="59"/>
      <c r="F1" s="59"/>
      <c r="G1" s="59"/>
      <c r="H1" s="59"/>
      <c r="I1" s="59"/>
      <c r="J1" s="59"/>
    </row>
    <row r="2" spans="1:10" ht="54.75" customHeight="1">
      <c r="B2" s="59"/>
      <c r="C2" s="59"/>
      <c r="D2" s="59"/>
      <c r="E2" s="59"/>
      <c r="F2" s="59"/>
      <c r="G2" s="59"/>
      <c r="H2" s="59"/>
      <c r="I2" s="59"/>
      <c r="J2" s="59"/>
    </row>
    <row r="3" spans="1:10" ht="56.25" customHeight="1">
      <c r="B3" s="57" t="s">
        <v>73</v>
      </c>
      <c r="C3" s="57" t="s">
        <v>76</v>
      </c>
      <c r="D3" s="57" t="s">
        <v>72</v>
      </c>
      <c r="E3" s="57" t="s">
        <v>77</v>
      </c>
      <c r="F3" s="57" t="s">
        <v>79</v>
      </c>
      <c r="G3" s="58" t="s">
        <v>75</v>
      </c>
      <c r="H3" s="57" t="s">
        <v>74</v>
      </c>
    </row>
    <row r="4" spans="1:10">
      <c r="A4" s="52" t="s">
        <v>12</v>
      </c>
      <c r="B4" s="26">
        <v>6066</v>
      </c>
      <c r="C4" s="22">
        <v>789</v>
      </c>
      <c r="D4" s="22">
        <v>728</v>
      </c>
      <c r="E4" s="18">
        <f>D4/C4</f>
        <v>0.92268694550063368</v>
      </c>
      <c r="F4" s="35">
        <v>2802</v>
      </c>
      <c r="G4" s="18">
        <f>D4/F4</f>
        <v>0.25981441827266238</v>
      </c>
      <c r="H4" s="20">
        <f>D4/B4</f>
        <v>0.12001318826244642</v>
      </c>
    </row>
    <row r="5" spans="1:10">
      <c r="A5" s="52" t="s">
        <v>13</v>
      </c>
      <c r="B5" s="26">
        <v>7045</v>
      </c>
      <c r="C5" s="22">
        <v>630</v>
      </c>
      <c r="D5" s="22">
        <v>561</v>
      </c>
      <c r="E5" s="18">
        <f t="shared" ref="E5:E60" si="0">D5/C5</f>
        <v>0.89047619047619042</v>
      </c>
      <c r="F5" s="35">
        <v>3252</v>
      </c>
      <c r="G5" s="18">
        <f t="shared" ref="G5:G60" si="1">D5/F5</f>
        <v>0.17250922509225092</v>
      </c>
      <c r="H5" s="20">
        <f t="shared" ref="H5:H60" si="2">D5/B5</f>
        <v>7.9630943931866566E-2</v>
      </c>
    </row>
    <row r="6" spans="1:10">
      <c r="A6" s="52" t="s">
        <v>14</v>
      </c>
      <c r="B6" s="26">
        <v>3817</v>
      </c>
      <c r="C6" s="22">
        <v>298</v>
      </c>
      <c r="D6" s="22">
        <v>274</v>
      </c>
      <c r="E6" s="18">
        <f t="shared" si="0"/>
        <v>0.91946308724832215</v>
      </c>
      <c r="F6" s="35">
        <v>1762</v>
      </c>
      <c r="G6" s="18">
        <f t="shared" si="1"/>
        <v>0.15550510783200908</v>
      </c>
      <c r="H6" s="20">
        <f t="shared" si="2"/>
        <v>7.1784123657322507E-2</v>
      </c>
    </row>
    <row r="7" spans="1:10">
      <c r="A7" s="52" t="s">
        <v>15</v>
      </c>
      <c r="B7" s="26">
        <v>3380</v>
      </c>
      <c r="C7" s="22">
        <v>431</v>
      </c>
      <c r="D7" s="22">
        <v>380</v>
      </c>
      <c r="E7" s="18">
        <f t="shared" si="0"/>
        <v>0.88167053364269143</v>
      </c>
      <c r="F7" s="35">
        <v>1819</v>
      </c>
      <c r="G7" s="18">
        <f t="shared" si="1"/>
        <v>0.20890599230346343</v>
      </c>
      <c r="H7" s="20">
        <f t="shared" si="2"/>
        <v>0.11242603550295859</v>
      </c>
    </row>
    <row r="8" spans="1:10">
      <c r="A8" s="52" t="s">
        <v>16</v>
      </c>
      <c r="B8" s="26">
        <v>6754</v>
      </c>
      <c r="C8" s="22">
        <v>885</v>
      </c>
      <c r="D8" s="22">
        <v>810</v>
      </c>
      <c r="E8" s="18">
        <f t="shared" si="0"/>
        <v>0.9152542372881356</v>
      </c>
      <c r="F8" s="35">
        <v>3131</v>
      </c>
      <c r="G8" s="18">
        <f t="shared" si="1"/>
        <v>0.25870328968380707</v>
      </c>
      <c r="H8" s="20">
        <f t="shared" si="2"/>
        <v>0.11992893100384958</v>
      </c>
    </row>
    <row r="9" spans="1:10">
      <c r="A9" s="52" t="s">
        <v>17</v>
      </c>
      <c r="B9" s="26">
        <v>866</v>
      </c>
      <c r="C9" s="22">
        <v>57</v>
      </c>
      <c r="D9" s="22">
        <v>54</v>
      </c>
      <c r="E9" s="18">
        <f t="shared" si="0"/>
        <v>0.94736842105263153</v>
      </c>
      <c r="F9" s="35">
        <v>458</v>
      </c>
      <c r="G9" s="18">
        <f t="shared" si="1"/>
        <v>0.11790393013100436</v>
      </c>
      <c r="H9" s="20">
        <f t="shared" si="2"/>
        <v>6.2355658198614321E-2</v>
      </c>
    </row>
    <row r="10" spans="1:10">
      <c r="A10" s="52" t="s">
        <v>18</v>
      </c>
      <c r="B10" s="26">
        <v>52195</v>
      </c>
      <c r="C10" s="22">
        <v>17400</v>
      </c>
      <c r="D10" s="22">
        <v>15485</v>
      </c>
      <c r="E10" s="18">
        <f t="shared" si="0"/>
        <v>0.88994252873563218</v>
      </c>
      <c r="F10" s="35">
        <v>22196</v>
      </c>
      <c r="G10" s="18">
        <f>D10/F10</f>
        <v>0.69764822490538836</v>
      </c>
      <c r="H10" s="20">
        <f t="shared" si="2"/>
        <v>0.2966759268129131</v>
      </c>
    </row>
    <row r="11" spans="1:10">
      <c r="A11" s="52" t="s">
        <v>19</v>
      </c>
      <c r="B11" s="26">
        <v>3752</v>
      </c>
      <c r="C11" s="22">
        <v>565</v>
      </c>
      <c r="D11" s="22">
        <v>518</v>
      </c>
      <c r="E11" s="18">
        <f t="shared" si="0"/>
        <v>0.91681415929203536</v>
      </c>
      <c r="F11" s="35">
        <v>1748</v>
      </c>
      <c r="G11" s="18">
        <f t="shared" si="1"/>
        <v>0.29633867276887871</v>
      </c>
      <c r="H11" s="20">
        <f t="shared" si="2"/>
        <v>0.13805970149253732</v>
      </c>
    </row>
    <row r="12" spans="1:10">
      <c r="A12" s="52" t="s">
        <v>20</v>
      </c>
      <c r="B12" s="26">
        <v>6955</v>
      </c>
      <c r="C12" s="22">
        <v>758</v>
      </c>
      <c r="D12" s="22">
        <v>697</v>
      </c>
      <c r="E12" s="18">
        <f t="shared" si="0"/>
        <v>0.91952506596306072</v>
      </c>
      <c r="F12" s="35">
        <v>3207</v>
      </c>
      <c r="G12" s="18">
        <f t="shared" si="1"/>
        <v>0.21733707514811351</v>
      </c>
      <c r="H12" s="20">
        <f t="shared" si="2"/>
        <v>0.100215672178289</v>
      </c>
    </row>
    <row r="13" spans="1:10">
      <c r="A13" s="52" t="s">
        <v>21</v>
      </c>
      <c r="B13" s="26">
        <v>1405</v>
      </c>
      <c r="C13" s="22">
        <v>102</v>
      </c>
      <c r="D13" s="22">
        <v>91</v>
      </c>
      <c r="E13" s="18">
        <f t="shared" si="0"/>
        <v>0.89215686274509809</v>
      </c>
      <c r="F13" s="35">
        <v>719</v>
      </c>
      <c r="G13" s="18">
        <f t="shared" si="1"/>
        <v>0.12656467315716272</v>
      </c>
      <c r="H13" s="20">
        <f t="shared" si="2"/>
        <v>6.4768683274021355E-2</v>
      </c>
    </row>
    <row r="14" spans="1:10">
      <c r="A14" s="52" t="s">
        <v>22</v>
      </c>
      <c r="B14" s="26">
        <v>6207</v>
      </c>
      <c r="C14" s="22">
        <v>1626</v>
      </c>
      <c r="D14" s="27">
        <v>1475</v>
      </c>
      <c r="E14" s="18">
        <f t="shared" si="0"/>
        <v>0.90713407134071344</v>
      </c>
      <c r="F14" s="35">
        <v>2846</v>
      </c>
      <c r="G14" s="18">
        <f t="shared" si="1"/>
        <v>0.51827125790583273</v>
      </c>
      <c r="H14" s="20">
        <f t="shared" si="2"/>
        <v>0.23763492830675045</v>
      </c>
    </row>
    <row r="15" spans="1:10">
      <c r="A15" s="52" t="s">
        <v>23</v>
      </c>
      <c r="B15" s="26">
        <v>6218</v>
      </c>
      <c r="C15" s="22">
        <v>857</v>
      </c>
      <c r="D15" s="22">
        <v>781</v>
      </c>
      <c r="E15" s="18">
        <f t="shared" si="0"/>
        <v>0.91131855309218202</v>
      </c>
      <c r="F15" s="35">
        <v>3503</v>
      </c>
      <c r="G15" s="18">
        <f t="shared" si="1"/>
        <v>0.22295175563802455</v>
      </c>
      <c r="H15" s="20">
        <f t="shared" si="2"/>
        <v>0.12560308780958507</v>
      </c>
    </row>
    <row r="16" spans="1:10">
      <c r="A16" s="52" t="s">
        <v>24</v>
      </c>
      <c r="B16" s="26">
        <v>1784</v>
      </c>
      <c r="C16" s="22">
        <v>130</v>
      </c>
      <c r="D16" s="22">
        <v>123</v>
      </c>
      <c r="E16" s="18">
        <f t="shared" si="0"/>
        <v>0.94615384615384612</v>
      </c>
      <c r="F16" s="35">
        <v>949</v>
      </c>
      <c r="G16" s="18">
        <f t="shared" si="1"/>
        <v>0.12961011591148577</v>
      </c>
      <c r="H16" s="20">
        <f t="shared" si="2"/>
        <v>6.894618834080718E-2</v>
      </c>
    </row>
    <row r="17" spans="1:8">
      <c r="A17" s="52" t="s">
        <v>25</v>
      </c>
      <c r="B17" s="26">
        <v>7647</v>
      </c>
      <c r="C17" s="24">
        <v>1098</v>
      </c>
      <c r="D17" s="24">
        <v>1028</v>
      </c>
      <c r="E17" s="18">
        <f t="shared" si="0"/>
        <v>0.936247723132969</v>
      </c>
      <c r="F17" s="35">
        <v>3509</v>
      </c>
      <c r="G17" s="18">
        <f t="shared" si="1"/>
        <v>0.29296095753776003</v>
      </c>
      <c r="H17" s="20">
        <f t="shared" si="2"/>
        <v>0.13443180332156401</v>
      </c>
    </row>
    <row r="18" spans="1:8">
      <c r="A18" s="52" t="s">
        <v>26</v>
      </c>
      <c r="B18" s="26">
        <v>55344</v>
      </c>
      <c r="C18" s="22">
        <v>6850</v>
      </c>
      <c r="D18" s="22">
        <v>6039</v>
      </c>
      <c r="E18" s="18">
        <f t="shared" si="0"/>
        <v>0.88160583941605841</v>
      </c>
      <c r="F18" s="35">
        <v>23120</v>
      </c>
      <c r="G18" s="18">
        <f t="shared" si="1"/>
        <v>0.26120242214532874</v>
      </c>
      <c r="H18" s="20">
        <f t="shared" si="2"/>
        <v>0.10911751951431049</v>
      </c>
    </row>
    <row r="19" spans="1:8">
      <c r="A19" s="52" t="s">
        <v>27</v>
      </c>
      <c r="B19" s="26">
        <v>60668</v>
      </c>
      <c r="C19" s="22">
        <v>11918</v>
      </c>
      <c r="D19" s="22">
        <v>10161</v>
      </c>
      <c r="E19" s="18">
        <f t="shared" si="0"/>
        <v>0.85257593555965772</v>
      </c>
      <c r="F19" s="35">
        <v>21452</v>
      </c>
      <c r="G19" s="18">
        <f t="shared" si="1"/>
        <v>0.47366212940518365</v>
      </c>
      <c r="H19" s="20">
        <f t="shared" si="2"/>
        <v>0.1674853299927474</v>
      </c>
    </row>
    <row r="20" spans="1:8">
      <c r="A20" s="52" t="s">
        <v>28</v>
      </c>
      <c r="B20" s="26">
        <v>832</v>
      </c>
      <c r="C20" s="22">
        <v>112</v>
      </c>
      <c r="D20" s="22">
        <v>106</v>
      </c>
      <c r="E20" s="18">
        <f t="shared" si="0"/>
        <v>0.9464285714285714</v>
      </c>
      <c r="F20" s="35">
        <v>554</v>
      </c>
      <c r="G20" s="18">
        <f t="shared" si="1"/>
        <v>0.19133574007220217</v>
      </c>
      <c r="H20" s="20">
        <f t="shared" si="2"/>
        <v>0.12740384615384615</v>
      </c>
    </row>
    <row r="21" spans="1:8">
      <c r="A21" s="52" t="s">
        <v>29</v>
      </c>
      <c r="B21" s="26">
        <v>7913</v>
      </c>
      <c r="C21" s="22">
        <v>824</v>
      </c>
      <c r="D21" s="22">
        <v>734</v>
      </c>
      <c r="E21" s="18">
        <f t="shared" si="0"/>
        <v>0.89077669902912626</v>
      </c>
      <c r="F21" s="35">
        <v>3444</v>
      </c>
      <c r="G21" s="18">
        <f t="shared" si="1"/>
        <v>0.21312427409988385</v>
      </c>
      <c r="H21" s="20">
        <f t="shared" si="2"/>
        <v>9.2758751421711111E-2</v>
      </c>
    </row>
    <row r="22" spans="1:8">
      <c r="A22" s="52" t="s">
        <v>30</v>
      </c>
      <c r="B22" s="26">
        <v>570</v>
      </c>
      <c r="C22" s="22">
        <v>94</v>
      </c>
      <c r="D22" s="22">
        <v>80</v>
      </c>
      <c r="E22" s="18">
        <f t="shared" si="0"/>
        <v>0.85106382978723405</v>
      </c>
      <c r="F22" s="35">
        <v>312</v>
      </c>
      <c r="G22" s="18">
        <f t="shared" si="1"/>
        <v>0.25641025641025639</v>
      </c>
      <c r="H22" s="20">
        <f t="shared" si="2"/>
        <v>0.14035087719298245</v>
      </c>
    </row>
    <row r="23" spans="1:8">
      <c r="A23" s="52" t="s">
        <v>31</v>
      </c>
      <c r="B23" s="26">
        <v>2320</v>
      </c>
      <c r="C23" s="22">
        <v>248</v>
      </c>
      <c r="D23" s="22">
        <v>228</v>
      </c>
      <c r="E23" s="18">
        <f t="shared" si="0"/>
        <v>0.91935483870967738</v>
      </c>
      <c r="F23" s="35">
        <v>1087</v>
      </c>
      <c r="G23" s="18">
        <f t="shared" si="1"/>
        <v>0.20975160993560257</v>
      </c>
      <c r="H23" s="20">
        <f t="shared" si="2"/>
        <v>9.8275862068965519E-2</v>
      </c>
    </row>
    <row r="24" spans="1:8">
      <c r="A24" s="52" t="s">
        <v>32</v>
      </c>
      <c r="B24" s="26">
        <v>9151</v>
      </c>
      <c r="C24" s="22">
        <v>1038</v>
      </c>
      <c r="D24" s="22">
        <v>957</v>
      </c>
      <c r="E24" s="18">
        <f t="shared" si="0"/>
        <v>0.9219653179190751</v>
      </c>
      <c r="F24" s="35">
        <v>3642</v>
      </c>
      <c r="G24" s="18">
        <f t="shared" si="1"/>
        <v>0.2627677100494234</v>
      </c>
      <c r="H24" s="20">
        <f t="shared" si="2"/>
        <v>0.10457873456452847</v>
      </c>
    </row>
    <row r="25" spans="1:8">
      <c r="A25" s="52" t="s">
        <v>33</v>
      </c>
      <c r="B25" s="26">
        <v>7571</v>
      </c>
      <c r="C25" s="22">
        <v>979</v>
      </c>
      <c r="D25" s="22">
        <v>900</v>
      </c>
      <c r="E25" s="18">
        <f t="shared" si="0"/>
        <v>0.91930541368743612</v>
      </c>
      <c r="F25" s="35">
        <v>3987</v>
      </c>
      <c r="G25" s="18">
        <f t="shared" si="1"/>
        <v>0.22573363431151242</v>
      </c>
      <c r="H25" s="20">
        <f t="shared" si="2"/>
        <v>0.11887465328226127</v>
      </c>
    </row>
    <row r="26" spans="1:8">
      <c r="A26" s="52" t="s">
        <v>34</v>
      </c>
      <c r="B26" s="26">
        <v>1493</v>
      </c>
      <c r="C26" s="22">
        <v>192</v>
      </c>
      <c r="D26" s="22">
        <v>172</v>
      </c>
      <c r="E26" s="18">
        <f t="shared" si="0"/>
        <v>0.89583333333333337</v>
      </c>
      <c r="F26" s="35">
        <v>827</v>
      </c>
      <c r="G26" s="18">
        <f t="shared" si="1"/>
        <v>0.20798065296251511</v>
      </c>
      <c r="H26" s="20">
        <f t="shared" si="2"/>
        <v>0.11520428667113194</v>
      </c>
    </row>
    <row r="27" spans="1:8">
      <c r="A27" s="52" t="s">
        <v>35</v>
      </c>
      <c r="B27" s="26">
        <v>16678</v>
      </c>
      <c r="C27" s="22">
        <v>2422</v>
      </c>
      <c r="D27" s="22">
        <v>2219</v>
      </c>
      <c r="E27" s="18">
        <f t="shared" si="0"/>
        <v>0.91618497109826591</v>
      </c>
      <c r="F27" s="35">
        <v>9559</v>
      </c>
      <c r="G27" s="18">
        <f t="shared" si="1"/>
        <v>0.2321372528507166</v>
      </c>
      <c r="H27" s="20">
        <f t="shared" si="2"/>
        <v>0.13304952632210096</v>
      </c>
    </row>
    <row r="28" spans="1:8">
      <c r="A28" s="52" t="s">
        <v>36</v>
      </c>
      <c r="B28" s="26">
        <v>36875</v>
      </c>
      <c r="C28" s="22">
        <v>6835</v>
      </c>
      <c r="D28" s="22">
        <v>6076</v>
      </c>
      <c r="E28" s="18">
        <f t="shared" si="0"/>
        <v>0.88895391367959031</v>
      </c>
      <c r="F28" s="35">
        <v>20555</v>
      </c>
      <c r="G28" s="18">
        <f t="shared" si="1"/>
        <v>0.29559717830211629</v>
      </c>
      <c r="H28" s="20">
        <f t="shared" si="2"/>
        <v>0.16477288135593221</v>
      </c>
    </row>
    <row r="29" spans="1:8">
      <c r="A29" s="52" t="s">
        <v>37</v>
      </c>
      <c r="B29" s="26">
        <v>1261</v>
      </c>
      <c r="C29" s="22">
        <v>200</v>
      </c>
      <c r="D29" s="22">
        <v>179</v>
      </c>
      <c r="E29" s="18">
        <f t="shared" si="0"/>
        <v>0.89500000000000002</v>
      </c>
      <c r="F29" s="35">
        <v>762</v>
      </c>
      <c r="G29" s="18">
        <f t="shared" si="1"/>
        <v>0.23490813648293962</v>
      </c>
      <c r="H29" s="20">
        <f t="shared" si="2"/>
        <v>0.14195083267248215</v>
      </c>
    </row>
    <row r="30" spans="1:8">
      <c r="A30" s="52" t="s">
        <v>38</v>
      </c>
      <c r="B30" s="26">
        <v>12967</v>
      </c>
      <c r="C30" s="22">
        <v>1315</v>
      </c>
      <c r="D30" s="22">
        <v>1194</v>
      </c>
      <c r="E30" s="18">
        <f t="shared" si="0"/>
        <v>0.90798479087452466</v>
      </c>
      <c r="F30" s="35">
        <v>5124</v>
      </c>
      <c r="G30" s="18">
        <f t="shared" si="1"/>
        <v>0.23302107728337237</v>
      </c>
      <c r="H30" s="20">
        <f t="shared" si="2"/>
        <v>9.2079895118377414E-2</v>
      </c>
    </row>
    <row r="31" spans="1:8">
      <c r="A31" s="52" t="s">
        <v>39</v>
      </c>
      <c r="B31" s="26">
        <v>5624</v>
      </c>
      <c r="C31" s="22">
        <v>496</v>
      </c>
      <c r="D31" s="22">
        <v>449</v>
      </c>
      <c r="E31" s="18">
        <f t="shared" si="0"/>
        <v>0.905241935483871</v>
      </c>
      <c r="F31" s="35">
        <v>2709</v>
      </c>
      <c r="G31" s="18">
        <f t="shared" si="1"/>
        <v>0.16574381690660761</v>
      </c>
      <c r="H31" s="20">
        <f t="shared" si="2"/>
        <v>7.9836415362731158E-2</v>
      </c>
    </row>
    <row r="32" spans="1:8">
      <c r="A32" s="52" t="s">
        <v>40</v>
      </c>
      <c r="B32" s="26">
        <v>1271</v>
      </c>
      <c r="C32" s="22">
        <v>167</v>
      </c>
      <c r="D32" s="22">
        <v>136</v>
      </c>
      <c r="E32" s="18">
        <f t="shared" si="0"/>
        <v>0.81437125748502992</v>
      </c>
      <c r="F32" s="35">
        <v>670</v>
      </c>
      <c r="G32" s="18">
        <f t="shared" si="1"/>
        <v>0.20298507462686566</v>
      </c>
      <c r="H32" s="20">
        <f t="shared" si="2"/>
        <v>0.10700236034618411</v>
      </c>
    </row>
    <row r="33" spans="1:8">
      <c r="A33" s="52" t="s">
        <v>41</v>
      </c>
      <c r="B33" s="26">
        <v>1339</v>
      </c>
      <c r="C33" s="22">
        <v>362</v>
      </c>
      <c r="D33" s="22">
        <v>293</v>
      </c>
      <c r="E33" s="18">
        <f t="shared" si="0"/>
        <v>0.80939226519337015</v>
      </c>
      <c r="F33" s="35">
        <v>598</v>
      </c>
      <c r="G33" s="18">
        <f t="shared" si="1"/>
        <v>0.48996655518394649</v>
      </c>
      <c r="H33" s="20">
        <f t="shared" si="2"/>
        <v>0.21882001493651979</v>
      </c>
    </row>
    <row r="34" spans="1:8">
      <c r="A34" s="52" t="s">
        <v>42</v>
      </c>
      <c r="B34" s="26">
        <v>2448</v>
      </c>
      <c r="C34" s="22">
        <v>284</v>
      </c>
      <c r="D34" s="22">
        <v>254</v>
      </c>
      <c r="E34" s="18">
        <f t="shared" si="0"/>
        <v>0.89436619718309862</v>
      </c>
      <c r="F34" s="35">
        <v>1319</v>
      </c>
      <c r="G34" s="18">
        <f t="shared" si="1"/>
        <v>0.19257012888551933</v>
      </c>
      <c r="H34" s="20">
        <f t="shared" si="2"/>
        <v>0.10375816993464053</v>
      </c>
    </row>
    <row r="35" spans="1:8">
      <c r="A35" s="52" t="s">
        <v>43</v>
      </c>
      <c r="B35" s="26">
        <v>73268</v>
      </c>
      <c r="C35" s="22">
        <v>11181</v>
      </c>
      <c r="D35" s="22">
        <v>9701</v>
      </c>
      <c r="E35" s="18">
        <f t="shared" si="0"/>
        <v>0.86763259100259371</v>
      </c>
      <c r="F35" s="35">
        <v>30764</v>
      </c>
      <c r="G35" s="18">
        <f t="shared" si="1"/>
        <v>0.31533610713821347</v>
      </c>
      <c r="H35" s="20">
        <f t="shared" si="2"/>
        <v>0.13240432385215919</v>
      </c>
    </row>
    <row r="36" spans="1:8">
      <c r="A36" s="52" t="s">
        <v>44</v>
      </c>
      <c r="B36" s="26">
        <v>2911</v>
      </c>
      <c r="C36" s="22">
        <v>442</v>
      </c>
      <c r="D36" s="22">
        <v>391</v>
      </c>
      <c r="E36" s="18">
        <f t="shared" si="0"/>
        <v>0.88461538461538458</v>
      </c>
      <c r="F36" s="35">
        <v>1477</v>
      </c>
      <c r="G36" s="18">
        <f t="shared" si="1"/>
        <v>0.26472579553148273</v>
      </c>
      <c r="H36" s="20">
        <f t="shared" si="2"/>
        <v>0.13431810374441772</v>
      </c>
    </row>
    <row r="37" spans="1:8">
      <c r="A37" s="52" t="s">
        <v>45</v>
      </c>
      <c r="B37" s="26">
        <v>11281</v>
      </c>
      <c r="C37" s="22">
        <v>1627</v>
      </c>
      <c r="D37" s="22">
        <v>1478</v>
      </c>
      <c r="E37" s="18">
        <f t="shared" si="0"/>
        <v>0.90842040565457893</v>
      </c>
      <c r="F37" s="35">
        <v>5688</v>
      </c>
      <c r="G37" s="18">
        <f t="shared" si="1"/>
        <v>0.25984528832630099</v>
      </c>
      <c r="H37" s="20">
        <f t="shared" si="2"/>
        <v>0.13101675383387998</v>
      </c>
    </row>
    <row r="38" spans="1:8">
      <c r="A38" s="52" t="s">
        <v>46</v>
      </c>
      <c r="B38" s="26">
        <v>325</v>
      </c>
      <c r="C38" s="22">
        <v>20</v>
      </c>
      <c r="D38" s="22">
        <v>16</v>
      </c>
      <c r="E38" s="18">
        <f t="shared" si="0"/>
        <v>0.8</v>
      </c>
      <c r="F38" s="35">
        <v>162</v>
      </c>
      <c r="G38" s="18">
        <f t="shared" si="1"/>
        <v>9.8765432098765427E-2</v>
      </c>
      <c r="H38" s="20">
        <f t="shared" si="2"/>
        <v>4.9230769230769231E-2</v>
      </c>
    </row>
    <row r="39" spans="1:8">
      <c r="A39" s="52" t="s">
        <v>47</v>
      </c>
      <c r="B39" s="26">
        <v>2642</v>
      </c>
      <c r="C39" s="22">
        <v>203</v>
      </c>
      <c r="D39" s="22">
        <v>183</v>
      </c>
      <c r="E39" s="18">
        <f t="shared" si="0"/>
        <v>0.90147783251231528</v>
      </c>
      <c r="F39" s="35">
        <v>1204</v>
      </c>
      <c r="G39" s="18">
        <f t="shared" si="1"/>
        <v>0.15199335548172757</v>
      </c>
      <c r="H39" s="20">
        <f t="shared" si="2"/>
        <v>6.9265707797123391E-2</v>
      </c>
    </row>
    <row r="40" spans="1:8">
      <c r="A40" s="52" t="s">
        <v>48</v>
      </c>
      <c r="B40" s="26">
        <v>3690</v>
      </c>
      <c r="C40" s="22">
        <v>603</v>
      </c>
      <c r="D40" s="22">
        <v>564</v>
      </c>
      <c r="E40" s="18">
        <f t="shared" si="0"/>
        <v>0.93532338308457708</v>
      </c>
      <c r="F40" s="35">
        <v>2023</v>
      </c>
      <c r="G40" s="18">
        <f t="shared" si="1"/>
        <v>0.27879387048937221</v>
      </c>
      <c r="H40" s="20">
        <f t="shared" si="2"/>
        <v>0.15284552845528454</v>
      </c>
    </row>
    <row r="41" spans="1:8">
      <c r="A41" s="52" t="s">
        <v>49</v>
      </c>
      <c r="B41" s="26">
        <v>1345</v>
      </c>
      <c r="C41" s="22">
        <v>148</v>
      </c>
      <c r="D41" s="22">
        <v>134</v>
      </c>
      <c r="E41" s="18">
        <f t="shared" si="0"/>
        <v>0.90540540540540537</v>
      </c>
      <c r="F41" s="35">
        <v>808</v>
      </c>
      <c r="G41" s="18">
        <f t="shared" si="1"/>
        <v>0.16584158415841585</v>
      </c>
      <c r="H41" s="20">
        <f t="shared" si="2"/>
        <v>9.9628252788104082E-2</v>
      </c>
    </row>
    <row r="42" spans="1:8">
      <c r="A42" s="52" t="s">
        <v>50</v>
      </c>
      <c r="B42" s="26">
        <v>3580</v>
      </c>
      <c r="C42" s="22">
        <v>337</v>
      </c>
      <c r="D42" s="22">
        <v>307</v>
      </c>
      <c r="E42" s="18">
        <f t="shared" si="0"/>
        <v>0.91097922848664692</v>
      </c>
      <c r="F42" s="35">
        <v>1819</v>
      </c>
      <c r="G42" s="18">
        <f t="shared" si="1"/>
        <v>0.16877405167674547</v>
      </c>
      <c r="H42" s="20">
        <f t="shared" si="2"/>
        <v>8.5754189944134085E-2</v>
      </c>
    </row>
    <row r="43" spans="1:8">
      <c r="A43" s="52" t="s">
        <v>51</v>
      </c>
      <c r="B43" s="26">
        <v>860</v>
      </c>
      <c r="C43" s="22">
        <v>119</v>
      </c>
      <c r="D43" s="22">
        <v>112</v>
      </c>
      <c r="E43" s="18">
        <f t="shared" si="0"/>
        <v>0.94117647058823528</v>
      </c>
      <c r="F43" s="35">
        <v>566</v>
      </c>
      <c r="G43" s="18">
        <f t="shared" si="1"/>
        <v>0.19787985865724381</v>
      </c>
      <c r="H43" s="20">
        <f t="shared" si="2"/>
        <v>0.13023255813953488</v>
      </c>
    </row>
    <row r="44" spans="1:8">
      <c r="A44" s="52" t="s">
        <v>52</v>
      </c>
      <c r="B44" s="26">
        <v>28077</v>
      </c>
      <c r="C44" s="22">
        <v>3719</v>
      </c>
      <c r="D44" s="27">
        <v>3297</v>
      </c>
      <c r="E44" s="18">
        <f t="shared" si="0"/>
        <v>0.8865286367303038</v>
      </c>
      <c r="F44" s="35">
        <v>13431</v>
      </c>
      <c r="G44" s="18">
        <f t="shared" si="1"/>
        <v>0.24547688184051819</v>
      </c>
      <c r="H44" s="20">
        <f t="shared" si="2"/>
        <v>0.11742707554225879</v>
      </c>
    </row>
    <row r="45" spans="1:8">
      <c r="A45" s="52" t="s">
        <v>53</v>
      </c>
      <c r="B45" s="26">
        <v>6154</v>
      </c>
      <c r="C45" s="22">
        <v>397</v>
      </c>
      <c r="D45" s="22">
        <v>357</v>
      </c>
      <c r="E45" s="18">
        <f t="shared" si="0"/>
        <v>0.89924433249370272</v>
      </c>
      <c r="F45" s="35">
        <v>2202</v>
      </c>
      <c r="G45" s="18">
        <f t="shared" si="1"/>
        <v>0.16212534059945505</v>
      </c>
      <c r="H45" s="20">
        <f t="shared" si="2"/>
        <v>5.8011049723756904E-2</v>
      </c>
    </row>
    <row r="46" spans="1:8">
      <c r="A46" s="52" t="s">
        <v>54</v>
      </c>
      <c r="B46" s="26">
        <v>6098</v>
      </c>
      <c r="C46" s="22">
        <v>398</v>
      </c>
      <c r="D46" s="22">
        <v>350</v>
      </c>
      <c r="E46" s="18">
        <f t="shared" si="0"/>
        <v>0.87939698492462315</v>
      </c>
      <c r="F46" s="35">
        <v>2229</v>
      </c>
      <c r="G46" s="18">
        <f t="shared" si="1"/>
        <v>0.15702108568864961</v>
      </c>
      <c r="H46" s="20">
        <f t="shared" si="2"/>
        <v>5.7395867497540179E-2</v>
      </c>
    </row>
    <row r="47" spans="1:8">
      <c r="A47" s="52" t="s">
        <v>55</v>
      </c>
      <c r="B47" s="26">
        <v>5323</v>
      </c>
      <c r="C47" s="22">
        <v>280</v>
      </c>
      <c r="D47" s="22">
        <v>265</v>
      </c>
      <c r="E47" s="18">
        <f t="shared" si="0"/>
        <v>0.9464285714285714</v>
      </c>
      <c r="F47" s="35">
        <v>2192</v>
      </c>
      <c r="G47" s="18">
        <f t="shared" si="1"/>
        <v>0.1208941605839416</v>
      </c>
      <c r="H47" s="20">
        <f t="shared" si="2"/>
        <v>4.9783956415555136E-2</v>
      </c>
    </row>
    <row r="48" spans="1:8">
      <c r="A48" s="52" t="s">
        <v>56</v>
      </c>
      <c r="B48" s="26">
        <v>7281</v>
      </c>
      <c r="C48" s="22">
        <v>1237</v>
      </c>
      <c r="D48" s="22">
        <v>1118</v>
      </c>
      <c r="E48" s="18">
        <f t="shared" si="0"/>
        <v>0.90379951495553756</v>
      </c>
      <c r="F48" s="35">
        <v>3802</v>
      </c>
      <c r="G48" s="18">
        <f t="shared" si="1"/>
        <v>0.29405576012624934</v>
      </c>
      <c r="H48" s="20">
        <f t="shared" si="2"/>
        <v>0.15355033649224006</v>
      </c>
    </row>
    <row r="49" spans="1:8">
      <c r="A49" s="52" t="s">
        <v>57</v>
      </c>
      <c r="B49" s="26">
        <v>2536</v>
      </c>
      <c r="C49" s="22">
        <v>481</v>
      </c>
      <c r="D49" s="27">
        <v>428</v>
      </c>
      <c r="E49" s="18">
        <f t="shared" si="0"/>
        <v>0.88981288981288986</v>
      </c>
      <c r="F49" s="35">
        <v>1116</v>
      </c>
      <c r="G49" s="18">
        <f t="shared" si="1"/>
        <v>0.38351254480286739</v>
      </c>
      <c r="H49" s="20">
        <f t="shared" si="2"/>
        <v>0.16876971608832808</v>
      </c>
    </row>
    <row r="50" spans="1:8">
      <c r="A50" s="52" t="s">
        <v>58</v>
      </c>
      <c r="B50" s="26">
        <v>19778</v>
      </c>
      <c r="C50" s="22">
        <v>3745</v>
      </c>
      <c r="D50" s="22">
        <v>3608</v>
      </c>
      <c r="E50" s="18">
        <f t="shared" si="0"/>
        <v>0.96341789052069426</v>
      </c>
      <c r="F50" s="35">
        <v>12601</v>
      </c>
      <c r="G50" s="18">
        <f t="shared" si="1"/>
        <v>0.28632648202523608</v>
      </c>
      <c r="H50" s="20">
        <f t="shared" si="2"/>
        <v>0.18242491657397109</v>
      </c>
    </row>
    <row r="51" spans="1:8">
      <c r="A51" s="52" t="s">
        <v>59</v>
      </c>
      <c r="B51" s="26">
        <v>5902</v>
      </c>
      <c r="C51" s="22">
        <v>655</v>
      </c>
      <c r="D51" s="22">
        <v>612</v>
      </c>
      <c r="E51" s="18">
        <f t="shared" si="0"/>
        <v>0.93435114503816796</v>
      </c>
      <c r="F51" s="35">
        <v>2926</v>
      </c>
      <c r="G51" s="18">
        <f t="shared" si="1"/>
        <v>0.20915926179084074</v>
      </c>
      <c r="H51" s="20">
        <f t="shared" si="2"/>
        <v>0.1036936631650288</v>
      </c>
    </row>
    <row r="52" spans="1:8">
      <c r="A52" s="52" t="s">
        <v>60</v>
      </c>
      <c r="B52" s="26">
        <v>2351</v>
      </c>
      <c r="C52" s="22">
        <v>241</v>
      </c>
      <c r="D52" s="22">
        <v>214</v>
      </c>
      <c r="E52" s="18">
        <f t="shared" si="0"/>
        <v>0.88796680497925307</v>
      </c>
      <c r="F52" s="35">
        <v>1260</v>
      </c>
      <c r="G52" s="18">
        <f t="shared" si="1"/>
        <v>0.16984126984126985</v>
      </c>
      <c r="H52" s="20">
        <f t="shared" si="2"/>
        <v>9.1025095703955769E-2</v>
      </c>
    </row>
    <row r="53" spans="1:8">
      <c r="A53" s="52" t="s">
        <v>61</v>
      </c>
      <c r="B53" s="26">
        <v>4147</v>
      </c>
      <c r="C53" s="22">
        <v>634</v>
      </c>
      <c r="D53" s="22">
        <v>575</v>
      </c>
      <c r="E53" s="18">
        <f t="shared" si="0"/>
        <v>0.90694006309148267</v>
      </c>
      <c r="F53" s="35">
        <v>2351</v>
      </c>
      <c r="G53" s="18">
        <f t="shared" si="1"/>
        <v>0.24457677584006807</v>
      </c>
      <c r="H53" s="20">
        <f t="shared" si="2"/>
        <v>0.13865444899927659</v>
      </c>
    </row>
    <row r="54" spans="1:8">
      <c r="A54" s="52" t="s">
        <v>62</v>
      </c>
      <c r="B54" s="26">
        <v>2730</v>
      </c>
      <c r="C54" s="22">
        <v>330</v>
      </c>
      <c r="D54" s="22">
        <v>317</v>
      </c>
      <c r="E54" s="18">
        <f t="shared" si="0"/>
        <v>0.96060606060606057</v>
      </c>
      <c r="F54" s="35">
        <v>1409</v>
      </c>
      <c r="G54" s="18">
        <f t="shared" si="1"/>
        <v>0.22498225691980128</v>
      </c>
      <c r="H54" s="20">
        <f t="shared" si="2"/>
        <v>0.11611721611721612</v>
      </c>
    </row>
    <row r="55" spans="1:8">
      <c r="A55" s="52" t="s">
        <v>63</v>
      </c>
      <c r="B55" s="26">
        <v>591</v>
      </c>
      <c r="C55" s="22">
        <v>66</v>
      </c>
      <c r="D55" s="22">
        <v>56</v>
      </c>
      <c r="E55" s="18">
        <f t="shared" si="0"/>
        <v>0.84848484848484851</v>
      </c>
      <c r="F55" s="35">
        <v>334</v>
      </c>
      <c r="G55" s="18">
        <f t="shared" si="1"/>
        <v>0.16766467065868262</v>
      </c>
      <c r="H55" s="20">
        <f t="shared" si="2"/>
        <v>9.475465313028765E-2</v>
      </c>
    </row>
    <row r="56" spans="1:8">
      <c r="A56" s="52" t="s">
        <v>64</v>
      </c>
      <c r="B56" s="26">
        <v>4864</v>
      </c>
      <c r="C56" s="22">
        <v>878</v>
      </c>
      <c r="D56" s="22">
        <v>787</v>
      </c>
      <c r="E56" s="18">
        <f t="shared" si="0"/>
        <v>0.89635535307517089</v>
      </c>
      <c r="F56" s="35">
        <v>2477</v>
      </c>
      <c r="G56" s="18">
        <f t="shared" si="1"/>
        <v>0.31772305207912799</v>
      </c>
      <c r="H56" s="20">
        <f t="shared" si="2"/>
        <v>0.16180098684210525</v>
      </c>
    </row>
    <row r="57" spans="1:8">
      <c r="A57" s="52" t="s">
        <v>65</v>
      </c>
      <c r="B57" s="26">
        <v>1294</v>
      </c>
      <c r="C57" s="22">
        <v>154</v>
      </c>
      <c r="D57" s="22">
        <v>130</v>
      </c>
      <c r="E57" s="18">
        <f t="shared" si="0"/>
        <v>0.8441558441558441</v>
      </c>
      <c r="F57" s="35">
        <v>589</v>
      </c>
      <c r="G57" s="18">
        <f t="shared" si="1"/>
        <v>0.22071307300509338</v>
      </c>
      <c r="H57" s="20">
        <f t="shared" si="2"/>
        <v>0.10046367851622875</v>
      </c>
    </row>
    <row r="58" spans="1:8">
      <c r="A58" s="52" t="s">
        <v>66</v>
      </c>
      <c r="B58" s="26">
        <v>704</v>
      </c>
      <c r="C58" s="22">
        <v>67</v>
      </c>
      <c r="D58" s="22">
        <v>58</v>
      </c>
      <c r="E58" s="18">
        <f t="shared" si="0"/>
        <v>0.86567164179104472</v>
      </c>
      <c r="F58" s="35">
        <v>413</v>
      </c>
      <c r="G58" s="18">
        <f t="shared" si="1"/>
        <v>0.14043583535108958</v>
      </c>
      <c r="H58" s="20">
        <f t="shared" si="2"/>
        <v>8.2386363636363633E-2</v>
      </c>
    </row>
    <row r="59" spans="1:8">
      <c r="A59" s="52" t="s">
        <v>67</v>
      </c>
      <c r="B59" s="26">
        <v>94485</v>
      </c>
      <c r="C59" s="22">
        <v>21621</v>
      </c>
      <c r="D59" s="22">
        <v>18489</v>
      </c>
      <c r="E59" s="18">
        <f t="shared" si="0"/>
        <v>0.85514083529901486</v>
      </c>
      <c r="F59" s="35">
        <v>37187</v>
      </c>
      <c r="G59" s="18">
        <f t="shared" si="1"/>
        <v>0.49718987818323607</v>
      </c>
      <c r="H59" s="20">
        <f t="shared" si="2"/>
        <v>0.19568185426258136</v>
      </c>
    </row>
    <row r="60" spans="1:8">
      <c r="A60" s="4" t="s">
        <v>69</v>
      </c>
      <c r="B60" s="25">
        <f>SUM(B4:B59)</f>
        <v>630633</v>
      </c>
      <c r="C60" s="25">
        <f>SUM(C4:C59)</f>
        <v>109545</v>
      </c>
      <c r="D60" s="25">
        <f>SUM(D4:D59)</f>
        <v>96729</v>
      </c>
      <c r="E60" s="5">
        <f t="shared" si="0"/>
        <v>0.88300698343146655</v>
      </c>
      <c r="F60" s="25">
        <f>SUM(F4:F59)</f>
        <v>282652</v>
      </c>
      <c r="G60" s="5">
        <f t="shared" si="1"/>
        <v>0.34221940761077224</v>
      </c>
      <c r="H60" s="8">
        <f t="shared" si="2"/>
        <v>0.15338398085732907</v>
      </c>
    </row>
    <row r="61" spans="1:8" ht="13.25" customHeight="1">
      <c r="B61" s="84" t="s">
        <v>73</v>
      </c>
      <c r="C61" s="84" t="s">
        <v>76</v>
      </c>
      <c r="D61" s="84" t="s">
        <v>70</v>
      </c>
      <c r="E61" s="84" t="s">
        <v>78</v>
      </c>
      <c r="F61" s="84" t="s">
        <v>80</v>
      </c>
      <c r="G61" s="85" t="s">
        <v>75</v>
      </c>
      <c r="H61" s="84" t="s">
        <v>74</v>
      </c>
    </row>
    <row r="62" spans="1:8" ht="31.5" customHeight="1">
      <c r="B62" s="84"/>
      <c r="C62" s="84"/>
      <c r="D62" s="84"/>
      <c r="E62" s="84" t="s">
        <v>71</v>
      </c>
      <c r="F62" s="84"/>
      <c r="G62" s="85"/>
      <c r="H62" s="84"/>
    </row>
    <row r="63" spans="1:8">
      <c r="B63" s="84"/>
      <c r="C63" s="84"/>
      <c r="D63" s="84"/>
      <c r="E63" s="84"/>
      <c r="F63" s="84"/>
      <c r="G63" s="85"/>
      <c r="H63" s="84"/>
    </row>
    <row r="64" spans="1:8">
      <c r="E64" s="2"/>
    </row>
    <row r="65" spans="1:5">
      <c r="C65" s="12"/>
      <c r="D65" s="12"/>
      <c r="E65" s="2"/>
    </row>
    <row r="66" spans="1:5">
      <c r="C66" s="13"/>
      <c r="D66" s="13"/>
      <c r="E66" s="2"/>
    </row>
    <row r="67" spans="1:5">
      <c r="A67" s="4"/>
      <c r="E67" s="2"/>
    </row>
    <row r="68" spans="1:5">
      <c r="A68" s="4"/>
      <c r="E68" s="2"/>
    </row>
    <row r="69" spans="1:5">
      <c r="E69" s="2"/>
    </row>
  </sheetData>
  <mergeCells count="7">
    <mergeCell ref="G61:G63"/>
    <mergeCell ref="H61:H63"/>
    <mergeCell ref="B61:B63"/>
    <mergeCell ref="C61:C63"/>
    <mergeCell ref="D61:D63"/>
    <mergeCell ref="E61:E63"/>
    <mergeCell ref="F61:F63"/>
  </mergeCells>
  <phoneticPr fontId="9" type="noConversion"/>
  <dataValidations count="1">
    <dataValidation type="whole" allowBlank="1" showErrorMessage="1" errorTitle="Please review your input" error="Only numeric data is allowed for the contents of this cell. Otherwise, leave the cell blank." sqref="C4:D59">
      <formula1>0</formula1>
      <formula2>9999999</formula2>
    </dataValidation>
  </dataValidations>
  <printOptions horizontalCentered="1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7" enableFormatConditionsCalculation="0">
    <pageSetUpPr fitToPage="1"/>
  </sheetPr>
  <dimension ref="A1:J69"/>
  <sheetViews>
    <sheetView zoomScale="70" zoomScaleNormal="70" zoomScalePageLayoutView="70" workbookViewId="0">
      <selection activeCell="C11" sqref="C11"/>
    </sheetView>
  </sheetViews>
  <sheetFormatPr baseColWidth="10" defaultColWidth="8.83203125" defaultRowHeight="12"/>
  <cols>
    <col min="1" max="1" width="20.5" customWidth="1"/>
    <col min="2" max="2" width="17.6640625" style="14" customWidth="1"/>
    <col min="3" max="4" width="17.6640625" style="7" customWidth="1"/>
    <col min="5" max="5" width="17.6640625" customWidth="1"/>
    <col min="6" max="6" width="17.6640625" style="7" customWidth="1"/>
    <col min="7" max="7" width="17.6640625" style="11" customWidth="1"/>
    <col min="8" max="8" width="17.6640625" style="1" customWidth="1"/>
    <col min="9" max="10" width="8.83203125" hidden="1" customWidth="1"/>
  </cols>
  <sheetData>
    <row r="1" spans="1:10" ht="55" customHeight="1">
      <c r="B1" s="59"/>
      <c r="C1" s="59"/>
      <c r="D1" s="59"/>
      <c r="E1" s="59"/>
      <c r="F1" s="59"/>
      <c r="G1" s="59"/>
      <c r="H1" s="59"/>
      <c r="I1" s="59"/>
      <c r="J1" s="59"/>
    </row>
    <row r="2" spans="1:10" ht="54.75" customHeight="1">
      <c r="B2" s="59"/>
      <c r="C2" s="59"/>
      <c r="D2" s="59"/>
      <c r="E2" s="59"/>
      <c r="F2" s="59"/>
      <c r="G2" s="59"/>
      <c r="H2" s="59"/>
      <c r="I2" s="59"/>
      <c r="J2" s="59"/>
    </row>
    <row r="3" spans="1:10" ht="56.25" customHeight="1">
      <c r="B3" s="55" t="s">
        <v>73</v>
      </c>
      <c r="C3" s="55" t="s">
        <v>76</v>
      </c>
      <c r="D3" s="55" t="s">
        <v>72</v>
      </c>
      <c r="E3" s="55" t="s">
        <v>77</v>
      </c>
      <c r="F3" s="55" t="s">
        <v>79</v>
      </c>
      <c r="G3" s="56" t="s">
        <v>75</v>
      </c>
      <c r="H3" s="55" t="s">
        <v>74</v>
      </c>
    </row>
    <row r="4" spans="1:10">
      <c r="A4" s="52" t="s">
        <v>12</v>
      </c>
      <c r="B4" s="47">
        <v>6176</v>
      </c>
      <c r="C4" s="32">
        <v>963</v>
      </c>
      <c r="D4" s="34">
        <v>917</v>
      </c>
      <c r="E4" s="3">
        <f t="shared" ref="E4:E60" si="0">D4/C4</f>
        <v>0.95223260643821395</v>
      </c>
      <c r="F4" s="21">
        <v>4121</v>
      </c>
      <c r="G4" s="3">
        <f>D4/F4</f>
        <v>0.22251880611502062</v>
      </c>
      <c r="H4" s="3">
        <f>D4/B4</f>
        <v>0.1484779792746114</v>
      </c>
    </row>
    <row r="5" spans="1:10">
      <c r="A5" s="52" t="s">
        <v>13</v>
      </c>
      <c r="B5" s="47">
        <v>7694</v>
      </c>
      <c r="C5" s="32">
        <v>961</v>
      </c>
      <c r="D5" s="22">
        <v>874</v>
      </c>
      <c r="E5" s="3">
        <f t="shared" si="0"/>
        <v>0.90946930280957339</v>
      </c>
      <c r="F5" s="21">
        <v>4736</v>
      </c>
      <c r="G5" s="3">
        <f t="shared" ref="G5:G60" si="1">D5/F5</f>
        <v>0.18454391891891891</v>
      </c>
      <c r="H5" s="3">
        <f t="shared" ref="H5:H60" si="2">D5/B5</f>
        <v>0.11359500909799844</v>
      </c>
    </row>
    <row r="6" spans="1:10">
      <c r="A6" s="52" t="s">
        <v>14</v>
      </c>
      <c r="B6" s="47">
        <v>4193</v>
      </c>
      <c r="C6" s="32">
        <v>540</v>
      </c>
      <c r="D6" s="22">
        <v>512</v>
      </c>
      <c r="E6" s="3">
        <f t="shared" si="0"/>
        <v>0.94814814814814818</v>
      </c>
      <c r="F6" s="21">
        <v>2716</v>
      </c>
      <c r="G6" s="3">
        <f t="shared" si="1"/>
        <v>0.18851251840942562</v>
      </c>
      <c r="H6" s="3">
        <f t="shared" si="2"/>
        <v>0.12210827569759122</v>
      </c>
    </row>
    <row r="7" spans="1:10">
      <c r="A7" s="52" t="s">
        <v>15</v>
      </c>
      <c r="B7" s="47">
        <v>3374</v>
      </c>
      <c r="C7" s="32">
        <v>740</v>
      </c>
      <c r="D7" s="22">
        <v>672</v>
      </c>
      <c r="E7" s="3">
        <f t="shared" si="0"/>
        <v>0.90810810810810816</v>
      </c>
      <c r="F7" s="21">
        <v>2444</v>
      </c>
      <c r="G7" s="3">
        <f t="shared" si="1"/>
        <v>0.27495908346972175</v>
      </c>
      <c r="H7" s="3">
        <f t="shared" si="2"/>
        <v>0.19917012448132779</v>
      </c>
    </row>
    <row r="8" spans="1:10">
      <c r="A8" s="52" t="s">
        <v>16</v>
      </c>
      <c r="B8" s="47">
        <v>7055</v>
      </c>
      <c r="C8" s="32">
        <v>1194</v>
      </c>
      <c r="D8" s="22">
        <v>1140</v>
      </c>
      <c r="E8" s="3">
        <f t="shared" si="0"/>
        <v>0.95477386934673369</v>
      </c>
      <c r="F8" s="21">
        <v>4974</v>
      </c>
      <c r="G8" s="3">
        <f t="shared" si="1"/>
        <v>0.22919179734620024</v>
      </c>
      <c r="H8" s="3">
        <f t="shared" si="2"/>
        <v>0.16158752657689582</v>
      </c>
    </row>
    <row r="9" spans="1:10">
      <c r="A9" s="52" t="s">
        <v>17</v>
      </c>
      <c r="B9" s="6">
        <v>871</v>
      </c>
      <c r="C9" s="32">
        <v>161</v>
      </c>
      <c r="D9" s="22">
        <v>147</v>
      </c>
      <c r="E9" s="3">
        <f t="shared" si="0"/>
        <v>0.91304347826086951</v>
      </c>
      <c r="F9" s="21">
        <v>679</v>
      </c>
      <c r="G9" s="3">
        <f t="shared" si="1"/>
        <v>0.21649484536082475</v>
      </c>
      <c r="H9" s="3">
        <f t="shared" si="2"/>
        <v>0.1687715269804822</v>
      </c>
    </row>
    <row r="10" spans="1:10">
      <c r="A10" s="52" t="s">
        <v>18</v>
      </c>
      <c r="B10" s="47">
        <v>50527</v>
      </c>
      <c r="C10" s="32">
        <v>11708</v>
      </c>
      <c r="D10" s="22">
        <v>10249</v>
      </c>
      <c r="E10" s="3">
        <f t="shared" si="0"/>
        <v>0.87538435257943281</v>
      </c>
      <c r="F10" s="21">
        <v>30702</v>
      </c>
      <c r="G10" s="3">
        <f t="shared" si="1"/>
        <v>0.33382190085336461</v>
      </c>
      <c r="H10" s="3">
        <f t="shared" si="2"/>
        <v>0.20284204484730936</v>
      </c>
    </row>
    <row r="11" spans="1:10">
      <c r="A11" s="52" t="s">
        <v>19</v>
      </c>
      <c r="B11" s="47">
        <v>3947</v>
      </c>
      <c r="C11" s="32">
        <v>778</v>
      </c>
      <c r="D11" s="22">
        <v>755</v>
      </c>
      <c r="E11" s="3">
        <f t="shared" si="0"/>
        <v>0.9704370179948586</v>
      </c>
      <c r="F11" s="21">
        <v>2704</v>
      </c>
      <c r="G11" s="3">
        <f t="shared" si="1"/>
        <v>0.27921597633136097</v>
      </c>
      <c r="H11" s="3">
        <f t="shared" si="2"/>
        <v>0.19128451988852294</v>
      </c>
    </row>
    <row r="12" spans="1:10">
      <c r="A12" s="52" t="s">
        <v>20</v>
      </c>
      <c r="B12" s="47">
        <v>6928</v>
      </c>
      <c r="C12" s="32">
        <v>1343</v>
      </c>
      <c r="D12" s="22">
        <v>1257</v>
      </c>
      <c r="E12" s="3">
        <f t="shared" si="0"/>
        <v>0.93596425912137005</v>
      </c>
      <c r="F12" s="21">
        <v>4751</v>
      </c>
      <c r="G12" s="3">
        <f t="shared" si="1"/>
        <v>0.26457587876236582</v>
      </c>
      <c r="H12" s="3">
        <f t="shared" si="2"/>
        <v>0.18143764434180137</v>
      </c>
    </row>
    <row r="13" spans="1:10">
      <c r="A13" s="52" t="s">
        <v>21</v>
      </c>
      <c r="B13" s="47">
        <v>1422</v>
      </c>
      <c r="C13" s="32">
        <v>214</v>
      </c>
      <c r="D13" s="22">
        <v>209</v>
      </c>
      <c r="E13" s="3">
        <f t="shared" si="0"/>
        <v>0.97663551401869164</v>
      </c>
      <c r="F13" s="21">
        <v>1064</v>
      </c>
      <c r="G13" s="3">
        <f t="shared" si="1"/>
        <v>0.19642857142857142</v>
      </c>
      <c r="H13" s="3">
        <f t="shared" si="2"/>
        <v>0.1469760900140647</v>
      </c>
    </row>
    <row r="14" spans="1:10">
      <c r="A14" s="52" t="s">
        <v>22</v>
      </c>
      <c r="B14" s="47">
        <v>6141</v>
      </c>
      <c r="C14" s="32">
        <v>1455</v>
      </c>
      <c r="D14" s="23">
        <v>1371</v>
      </c>
      <c r="E14" s="3">
        <f t="shared" si="0"/>
        <v>0.94226804123711339</v>
      </c>
      <c r="F14" s="21">
        <v>4014</v>
      </c>
      <c r="G14" s="3">
        <f t="shared" si="1"/>
        <v>0.3415545590433483</v>
      </c>
      <c r="H14" s="3">
        <f t="shared" si="2"/>
        <v>0.22325354176844162</v>
      </c>
    </row>
    <row r="15" spans="1:10">
      <c r="A15" s="52" t="s">
        <v>23</v>
      </c>
      <c r="B15" s="47">
        <v>6261</v>
      </c>
      <c r="C15" s="32">
        <v>1040</v>
      </c>
      <c r="D15" s="22">
        <v>992</v>
      </c>
      <c r="E15" s="3">
        <f t="shared" si="0"/>
        <v>0.9538461538461539</v>
      </c>
      <c r="F15" s="21">
        <v>4176</v>
      </c>
      <c r="G15" s="3">
        <f t="shared" si="1"/>
        <v>0.23754789272030652</v>
      </c>
      <c r="H15" s="3">
        <f t="shared" si="2"/>
        <v>0.15844114358728636</v>
      </c>
    </row>
    <row r="16" spans="1:10">
      <c r="A16" s="52" t="s">
        <v>24</v>
      </c>
      <c r="B16" s="47">
        <v>1836</v>
      </c>
      <c r="C16" s="32">
        <v>255</v>
      </c>
      <c r="D16" s="22">
        <v>244</v>
      </c>
      <c r="E16" s="3">
        <f t="shared" si="0"/>
        <v>0.95686274509803926</v>
      </c>
      <c r="F16" s="21">
        <v>1349</v>
      </c>
      <c r="G16" s="3">
        <f t="shared" si="1"/>
        <v>0.18087472201630839</v>
      </c>
      <c r="H16" s="3">
        <f t="shared" si="2"/>
        <v>0.13289760348583879</v>
      </c>
    </row>
    <row r="17" spans="1:8">
      <c r="A17" s="52" t="s">
        <v>25</v>
      </c>
      <c r="B17" s="47">
        <v>8546</v>
      </c>
      <c r="C17" s="32">
        <v>2093</v>
      </c>
      <c r="D17" s="24">
        <v>2081</v>
      </c>
      <c r="E17" s="3">
        <f t="shared" si="0"/>
        <v>0.99426660296225511</v>
      </c>
      <c r="F17" s="21">
        <v>5745</v>
      </c>
      <c r="G17" s="3">
        <f t="shared" si="1"/>
        <v>0.36222802436901652</v>
      </c>
      <c r="H17" s="3">
        <f t="shared" si="2"/>
        <v>0.24350573367657383</v>
      </c>
    </row>
    <row r="18" spans="1:8">
      <c r="A18" s="52" t="s">
        <v>26</v>
      </c>
      <c r="B18" s="47">
        <v>55730</v>
      </c>
      <c r="C18" s="32">
        <v>10077</v>
      </c>
      <c r="D18" s="22">
        <v>9100</v>
      </c>
      <c r="E18" s="3">
        <f t="shared" si="0"/>
        <v>0.90304654162945319</v>
      </c>
      <c r="F18" s="21">
        <v>33930</v>
      </c>
      <c r="G18" s="3">
        <f t="shared" si="1"/>
        <v>0.26819923371647508</v>
      </c>
      <c r="H18" s="3">
        <f t="shared" si="2"/>
        <v>0.16328727794724565</v>
      </c>
    </row>
    <row r="19" spans="1:8">
      <c r="A19" s="52" t="s">
        <v>27</v>
      </c>
      <c r="B19" s="47">
        <v>60990</v>
      </c>
      <c r="C19" s="32">
        <v>11153</v>
      </c>
      <c r="D19" s="22">
        <v>10299</v>
      </c>
      <c r="E19" s="3">
        <f t="shared" si="0"/>
        <v>0.92342867389939931</v>
      </c>
      <c r="F19" s="21">
        <v>34708</v>
      </c>
      <c r="G19" s="3">
        <f t="shared" si="1"/>
        <v>0.29673274173101305</v>
      </c>
      <c r="H19" s="3">
        <f t="shared" si="2"/>
        <v>0.16886374815543531</v>
      </c>
    </row>
    <row r="20" spans="1:8">
      <c r="A20" s="52" t="s">
        <v>28</v>
      </c>
      <c r="B20" s="6">
        <v>832</v>
      </c>
      <c r="C20" s="32">
        <v>115</v>
      </c>
      <c r="D20" s="22">
        <v>115</v>
      </c>
      <c r="E20" s="3">
        <f t="shared" si="0"/>
        <v>1</v>
      </c>
      <c r="F20" s="21">
        <v>603</v>
      </c>
      <c r="G20" s="3">
        <f t="shared" si="1"/>
        <v>0.19071310116086235</v>
      </c>
      <c r="H20" s="3">
        <f t="shared" si="2"/>
        <v>0.13822115384615385</v>
      </c>
    </row>
    <row r="21" spans="1:8">
      <c r="A21" s="52" t="s">
        <v>29</v>
      </c>
      <c r="B21" s="47">
        <v>7962</v>
      </c>
      <c r="C21" s="32">
        <v>1386</v>
      </c>
      <c r="D21" s="22">
        <v>1253</v>
      </c>
      <c r="E21" s="3">
        <f t="shared" si="0"/>
        <v>0.90404040404040409</v>
      </c>
      <c r="F21" s="21">
        <v>4491</v>
      </c>
      <c r="G21" s="3">
        <f t="shared" si="1"/>
        <v>0.27900244934313073</v>
      </c>
      <c r="H21" s="3">
        <f t="shared" si="2"/>
        <v>0.1573725194674705</v>
      </c>
    </row>
    <row r="22" spans="1:8">
      <c r="A22" s="52" t="s">
        <v>30</v>
      </c>
      <c r="B22" s="6">
        <v>633</v>
      </c>
      <c r="C22" s="32">
        <v>121</v>
      </c>
      <c r="D22" s="22">
        <v>111</v>
      </c>
      <c r="E22" s="3">
        <f t="shared" si="0"/>
        <v>0.9173553719008265</v>
      </c>
      <c r="F22" s="21">
        <v>497</v>
      </c>
      <c r="G22" s="3">
        <f t="shared" si="1"/>
        <v>0.22334004024144868</v>
      </c>
      <c r="H22" s="3">
        <f t="shared" si="2"/>
        <v>0.17535545023696683</v>
      </c>
    </row>
    <row r="23" spans="1:8">
      <c r="A23" s="52" t="s">
        <v>31</v>
      </c>
      <c r="B23" s="47">
        <v>2412</v>
      </c>
      <c r="C23" s="32">
        <v>428</v>
      </c>
      <c r="D23" s="22">
        <v>417</v>
      </c>
      <c r="E23" s="3">
        <f t="shared" si="0"/>
        <v>0.97429906542056077</v>
      </c>
      <c r="F23" s="21">
        <v>1553</v>
      </c>
      <c r="G23" s="3">
        <f t="shared" si="1"/>
        <v>0.26851255634256277</v>
      </c>
      <c r="H23" s="3">
        <f t="shared" si="2"/>
        <v>0.17288557213930347</v>
      </c>
    </row>
    <row r="24" spans="1:8">
      <c r="A24" s="52" t="s">
        <v>32</v>
      </c>
      <c r="B24" s="47">
        <v>9407</v>
      </c>
      <c r="C24" s="32">
        <v>1692</v>
      </c>
      <c r="D24" s="22">
        <v>1607</v>
      </c>
      <c r="E24" s="3">
        <f t="shared" si="0"/>
        <v>0.94976359338061467</v>
      </c>
      <c r="F24" s="21">
        <v>5966</v>
      </c>
      <c r="G24" s="3">
        <f t="shared" si="1"/>
        <v>0.26935970499497153</v>
      </c>
      <c r="H24" s="3">
        <f t="shared" si="2"/>
        <v>0.17083023280535772</v>
      </c>
    </row>
    <row r="25" spans="1:8">
      <c r="A25" s="52" t="s">
        <v>33</v>
      </c>
      <c r="B25" s="47">
        <v>7749</v>
      </c>
      <c r="C25" s="32">
        <v>1247</v>
      </c>
      <c r="D25" s="22">
        <v>1177</v>
      </c>
      <c r="E25" s="3">
        <f t="shared" si="0"/>
        <v>0.94386527666399356</v>
      </c>
      <c r="F25" s="21">
        <v>5351</v>
      </c>
      <c r="G25" s="3">
        <f t="shared" si="1"/>
        <v>0.2199588861894973</v>
      </c>
      <c r="H25" s="3">
        <f t="shared" si="2"/>
        <v>0.15189056652471286</v>
      </c>
    </row>
    <row r="26" spans="1:8">
      <c r="A26" s="52" t="s">
        <v>34</v>
      </c>
      <c r="B26" s="47">
        <v>1530</v>
      </c>
      <c r="C26" s="32">
        <v>339</v>
      </c>
      <c r="D26" s="22">
        <v>294</v>
      </c>
      <c r="E26" s="3">
        <f t="shared" si="0"/>
        <v>0.86725663716814161</v>
      </c>
      <c r="F26" s="21">
        <v>1205</v>
      </c>
      <c r="G26" s="3">
        <f t="shared" si="1"/>
        <v>0.24398340248962655</v>
      </c>
      <c r="H26" s="3">
        <f t="shared" si="2"/>
        <v>0.19215686274509805</v>
      </c>
    </row>
    <row r="27" spans="1:8">
      <c r="A27" s="52" t="s">
        <v>35</v>
      </c>
      <c r="B27" s="47">
        <v>17403</v>
      </c>
      <c r="C27" s="32">
        <v>3498</v>
      </c>
      <c r="D27" s="22">
        <v>3161</v>
      </c>
      <c r="E27" s="3">
        <f t="shared" si="0"/>
        <v>0.90365923384791313</v>
      </c>
      <c r="F27" s="21">
        <v>11365</v>
      </c>
      <c r="G27" s="3">
        <f t="shared" si="1"/>
        <v>0.2781346238451386</v>
      </c>
      <c r="H27" s="3">
        <f t="shared" si="2"/>
        <v>0.18163535022697236</v>
      </c>
    </row>
    <row r="28" spans="1:8">
      <c r="A28" s="52" t="s">
        <v>36</v>
      </c>
      <c r="B28" s="47">
        <v>36844</v>
      </c>
      <c r="C28" s="32">
        <v>8683</v>
      </c>
      <c r="D28" s="22">
        <v>8279</v>
      </c>
      <c r="E28" s="3">
        <f t="shared" si="0"/>
        <v>0.95347230219970058</v>
      </c>
      <c r="F28" s="21">
        <v>27615</v>
      </c>
      <c r="G28" s="3">
        <f t="shared" si="1"/>
        <v>0.29980083288068077</v>
      </c>
      <c r="H28" s="3">
        <f t="shared" si="2"/>
        <v>0.22470415807187058</v>
      </c>
    </row>
    <row r="29" spans="1:8">
      <c r="A29" s="52" t="s">
        <v>37</v>
      </c>
      <c r="B29" s="47">
        <v>1288</v>
      </c>
      <c r="C29" s="32">
        <v>387</v>
      </c>
      <c r="D29" s="22">
        <v>356</v>
      </c>
      <c r="E29" s="3">
        <f t="shared" si="0"/>
        <v>0.91989664082687339</v>
      </c>
      <c r="F29" s="21">
        <v>1047</v>
      </c>
      <c r="G29" s="3">
        <f t="shared" si="1"/>
        <v>0.34001910219675263</v>
      </c>
      <c r="H29" s="3">
        <f t="shared" si="2"/>
        <v>0.27639751552795033</v>
      </c>
    </row>
    <row r="30" spans="1:8">
      <c r="A30" s="52" t="s">
        <v>38</v>
      </c>
      <c r="B30" s="47">
        <v>12508</v>
      </c>
      <c r="C30" s="32">
        <v>1927</v>
      </c>
      <c r="D30" s="21">
        <v>1768</v>
      </c>
      <c r="E30" s="3">
        <f t="shared" si="0"/>
        <v>0.91748832381940837</v>
      </c>
      <c r="F30" s="21">
        <v>7406</v>
      </c>
      <c r="G30" s="3">
        <f t="shared" si="1"/>
        <v>0.23872535781798543</v>
      </c>
      <c r="H30" s="3">
        <f t="shared" si="2"/>
        <v>0.14134953629677008</v>
      </c>
    </row>
    <row r="31" spans="1:8">
      <c r="A31" s="52" t="s">
        <v>39</v>
      </c>
      <c r="B31" s="47">
        <v>5345</v>
      </c>
      <c r="C31" s="32">
        <v>769</v>
      </c>
      <c r="D31" s="22">
        <v>738</v>
      </c>
      <c r="E31" s="3">
        <f t="shared" si="0"/>
        <v>0.95968790637191159</v>
      </c>
      <c r="F31" s="21">
        <v>3699</v>
      </c>
      <c r="G31" s="3">
        <f t="shared" si="1"/>
        <v>0.19951338199513383</v>
      </c>
      <c r="H31" s="3">
        <f t="shared" si="2"/>
        <v>0.13807296538821329</v>
      </c>
    </row>
    <row r="32" spans="1:8">
      <c r="A32" s="52" t="s">
        <v>40</v>
      </c>
      <c r="B32" s="47">
        <v>1347</v>
      </c>
      <c r="C32" s="32">
        <v>289</v>
      </c>
      <c r="D32" s="22">
        <v>285</v>
      </c>
      <c r="E32" s="3">
        <f t="shared" si="0"/>
        <v>0.98615916955017302</v>
      </c>
      <c r="F32" s="21">
        <v>1058</v>
      </c>
      <c r="G32" s="3">
        <f t="shared" si="1"/>
        <v>0.26937618147448017</v>
      </c>
      <c r="H32" s="3">
        <f t="shared" si="2"/>
        <v>0.21158129175946547</v>
      </c>
    </row>
    <row r="33" spans="1:8">
      <c r="A33" s="52" t="s">
        <v>41</v>
      </c>
      <c r="B33" s="47">
        <v>1112</v>
      </c>
      <c r="C33" s="32">
        <v>368</v>
      </c>
      <c r="D33" s="22">
        <v>325</v>
      </c>
      <c r="E33" s="3">
        <f t="shared" si="0"/>
        <v>0.88315217391304346</v>
      </c>
      <c r="F33" s="21">
        <v>854</v>
      </c>
      <c r="G33" s="3">
        <f t="shared" si="1"/>
        <v>0.38056206088992972</v>
      </c>
      <c r="H33" s="3">
        <f t="shared" si="2"/>
        <v>0.29226618705035973</v>
      </c>
    </row>
    <row r="34" spans="1:8">
      <c r="A34" s="52" t="s">
        <v>42</v>
      </c>
      <c r="B34" s="47">
        <v>2358</v>
      </c>
      <c r="C34" s="32">
        <v>381</v>
      </c>
      <c r="D34" s="22">
        <v>354</v>
      </c>
      <c r="E34" s="3">
        <f t="shared" si="0"/>
        <v>0.92913385826771655</v>
      </c>
      <c r="F34" s="21">
        <v>1657</v>
      </c>
      <c r="G34" s="3">
        <f t="shared" si="1"/>
        <v>0.21363910681955342</v>
      </c>
      <c r="H34" s="3">
        <f t="shared" si="2"/>
        <v>0.15012722646310434</v>
      </c>
    </row>
    <row r="35" spans="1:8">
      <c r="A35" s="52" t="s">
        <v>43</v>
      </c>
      <c r="B35" s="47">
        <v>84741</v>
      </c>
      <c r="C35" s="32">
        <v>16932</v>
      </c>
      <c r="D35" s="22">
        <v>15451</v>
      </c>
      <c r="E35" s="3">
        <f t="shared" si="0"/>
        <v>0.91253248287266719</v>
      </c>
      <c r="F35" s="21">
        <v>47152</v>
      </c>
      <c r="G35" s="3">
        <f t="shared" si="1"/>
        <v>0.3276849338310146</v>
      </c>
      <c r="H35" s="3">
        <f t="shared" si="2"/>
        <v>0.18233204706104483</v>
      </c>
    </row>
    <row r="36" spans="1:8">
      <c r="A36" s="52" t="s">
        <v>44</v>
      </c>
      <c r="B36" s="47">
        <v>3063</v>
      </c>
      <c r="C36" s="32">
        <v>644</v>
      </c>
      <c r="D36" s="22">
        <v>624</v>
      </c>
      <c r="E36" s="3">
        <f t="shared" si="0"/>
        <v>0.96894409937888204</v>
      </c>
      <c r="F36" s="21">
        <v>2173</v>
      </c>
      <c r="G36" s="3">
        <f t="shared" si="1"/>
        <v>0.28716060745513117</v>
      </c>
      <c r="H36" s="3">
        <f t="shared" si="2"/>
        <v>0.20372184133202742</v>
      </c>
    </row>
    <row r="37" spans="1:8">
      <c r="A37" s="52" t="s">
        <v>45</v>
      </c>
      <c r="B37" s="47">
        <v>11433</v>
      </c>
      <c r="C37" s="32">
        <v>1958</v>
      </c>
      <c r="D37" s="22">
        <v>1857</v>
      </c>
      <c r="E37" s="3">
        <f t="shared" si="0"/>
        <v>0.94841675178753826</v>
      </c>
      <c r="F37" s="21">
        <v>7475</v>
      </c>
      <c r="G37" s="3">
        <f t="shared" si="1"/>
        <v>0.24842809364548496</v>
      </c>
      <c r="H37" s="3">
        <f t="shared" si="2"/>
        <v>0.1624245604828129</v>
      </c>
    </row>
    <row r="38" spans="1:8">
      <c r="A38" s="52" t="s">
        <v>46</v>
      </c>
      <c r="B38" s="6">
        <v>312</v>
      </c>
      <c r="C38" s="32">
        <v>83</v>
      </c>
      <c r="D38" s="21">
        <v>74</v>
      </c>
      <c r="E38" s="3">
        <f t="shared" si="0"/>
        <v>0.89156626506024095</v>
      </c>
      <c r="F38" s="21">
        <v>269</v>
      </c>
      <c r="G38" s="3">
        <f t="shared" si="1"/>
        <v>0.27509293680297398</v>
      </c>
      <c r="H38" s="3">
        <f t="shared" si="2"/>
        <v>0.23717948717948717</v>
      </c>
    </row>
    <row r="39" spans="1:8">
      <c r="A39" s="52" t="s">
        <v>47</v>
      </c>
      <c r="B39" s="47">
        <v>2786</v>
      </c>
      <c r="C39" s="32">
        <v>447</v>
      </c>
      <c r="D39" s="22">
        <v>428</v>
      </c>
      <c r="E39" s="3">
        <f t="shared" si="0"/>
        <v>0.95749440715883671</v>
      </c>
      <c r="F39" s="21">
        <v>2013</v>
      </c>
      <c r="G39" s="3">
        <f t="shared" si="1"/>
        <v>0.21261798310978638</v>
      </c>
      <c r="H39" s="3">
        <f t="shared" si="2"/>
        <v>0.15362526920315864</v>
      </c>
    </row>
    <row r="40" spans="1:8">
      <c r="A40" s="52" t="s">
        <v>48</v>
      </c>
      <c r="B40" s="47">
        <v>3917</v>
      </c>
      <c r="C40" s="32">
        <v>887</v>
      </c>
      <c r="D40" s="22">
        <v>788</v>
      </c>
      <c r="E40" s="3">
        <f t="shared" si="0"/>
        <v>0.88838782412626827</v>
      </c>
      <c r="F40" s="21">
        <v>2657</v>
      </c>
      <c r="G40" s="3">
        <f t="shared" si="1"/>
        <v>0.29657508468197213</v>
      </c>
      <c r="H40" s="3">
        <f t="shared" si="2"/>
        <v>0.20117436813888179</v>
      </c>
    </row>
    <row r="41" spans="1:8">
      <c r="A41" s="52" t="s">
        <v>49</v>
      </c>
      <c r="B41" s="47">
        <v>1355</v>
      </c>
      <c r="C41" s="32">
        <v>271</v>
      </c>
      <c r="D41" s="22">
        <v>262</v>
      </c>
      <c r="E41" s="3">
        <f t="shared" si="0"/>
        <v>0.96678966789667897</v>
      </c>
      <c r="F41" s="21">
        <v>1028</v>
      </c>
      <c r="G41" s="3">
        <f t="shared" si="1"/>
        <v>0.25486381322957197</v>
      </c>
      <c r="H41" s="3">
        <f t="shared" si="2"/>
        <v>0.19335793357933578</v>
      </c>
    </row>
    <row r="42" spans="1:8">
      <c r="A42" s="52" t="s">
        <v>50</v>
      </c>
      <c r="B42" s="47">
        <v>3558</v>
      </c>
      <c r="C42" s="32">
        <v>624</v>
      </c>
      <c r="D42" s="22">
        <v>580</v>
      </c>
      <c r="E42" s="3">
        <f t="shared" si="0"/>
        <v>0.92948717948717952</v>
      </c>
      <c r="F42" s="21">
        <v>2632</v>
      </c>
      <c r="G42" s="3">
        <f t="shared" si="1"/>
        <v>0.22036474164133737</v>
      </c>
      <c r="H42" s="3">
        <f t="shared" si="2"/>
        <v>0.16301292861157954</v>
      </c>
    </row>
    <row r="43" spans="1:8">
      <c r="A43" s="52" t="s">
        <v>51</v>
      </c>
      <c r="B43" s="6">
        <v>897</v>
      </c>
      <c r="C43" s="32">
        <v>171</v>
      </c>
      <c r="D43" s="22">
        <v>166</v>
      </c>
      <c r="E43" s="3">
        <f t="shared" si="0"/>
        <v>0.9707602339181286</v>
      </c>
      <c r="F43" s="21">
        <v>705</v>
      </c>
      <c r="G43" s="3">
        <f t="shared" si="1"/>
        <v>0.23546099290780143</v>
      </c>
      <c r="H43" s="3">
        <f t="shared" si="2"/>
        <v>0.18506131549609811</v>
      </c>
    </row>
    <row r="44" spans="1:8">
      <c r="A44" s="52" t="s">
        <v>52</v>
      </c>
      <c r="B44" s="47">
        <v>28780</v>
      </c>
      <c r="C44" s="32">
        <v>5400</v>
      </c>
      <c r="D44" s="23">
        <v>5094</v>
      </c>
      <c r="E44" s="3">
        <f t="shared" si="0"/>
        <v>0.94333333333333336</v>
      </c>
      <c r="F44" s="21">
        <v>18663</v>
      </c>
      <c r="G44" s="3">
        <f t="shared" si="1"/>
        <v>0.27294647162835556</v>
      </c>
      <c r="H44" s="3">
        <f t="shared" si="2"/>
        <v>0.17699791521890201</v>
      </c>
    </row>
    <row r="45" spans="1:8">
      <c r="A45" s="52" t="s">
        <v>53</v>
      </c>
      <c r="B45" s="47">
        <v>6415</v>
      </c>
      <c r="C45" s="32">
        <v>1107</v>
      </c>
      <c r="D45" s="21">
        <v>1060</v>
      </c>
      <c r="E45" s="3">
        <f t="shared" si="0"/>
        <v>0.95754290876242099</v>
      </c>
      <c r="F45" s="21">
        <v>3941</v>
      </c>
      <c r="G45" s="3">
        <f t="shared" si="1"/>
        <v>0.26896726719106828</v>
      </c>
      <c r="H45" s="3">
        <f t="shared" si="2"/>
        <v>0.1652377240841777</v>
      </c>
    </row>
    <row r="46" spans="1:8">
      <c r="A46" s="52" t="s">
        <v>54</v>
      </c>
      <c r="B46" s="47">
        <v>6700</v>
      </c>
      <c r="C46" s="32">
        <v>932</v>
      </c>
      <c r="D46" s="22">
        <v>771</v>
      </c>
      <c r="E46" s="3">
        <f t="shared" si="0"/>
        <v>0.82725321888412018</v>
      </c>
      <c r="F46" s="21">
        <v>3926</v>
      </c>
      <c r="G46" s="3">
        <f t="shared" si="1"/>
        <v>0.19638308711156394</v>
      </c>
      <c r="H46" s="3">
        <f t="shared" si="2"/>
        <v>0.11507462686567164</v>
      </c>
    </row>
    <row r="47" spans="1:8">
      <c r="A47" s="52" t="s">
        <v>55</v>
      </c>
      <c r="B47" s="47">
        <v>5395</v>
      </c>
      <c r="C47" s="32">
        <v>628</v>
      </c>
      <c r="D47" s="22">
        <v>601</v>
      </c>
      <c r="E47" s="3">
        <f t="shared" si="0"/>
        <v>0.95700636942675155</v>
      </c>
      <c r="F47" s="21">
        <v>3481</v>
      </c>
      <c r="G47" s="3">
        <f t="shared" si="1"/>
        <v>0.17265153691467969</v>
      </c>
      <c r="H47" s="3">
        <f t="shared" si="2"/>
        <v>0.11139944392956441</v>
      </c>
    </row>
    <row r="48" spans="1:8">
      <c r="A48" s="52" t="s">
        <v>56</v>
      </c>
      <c r="B48" s="47">
        <v>7711</v>
      </c>
      <c r="C48" s="32">
        <v>1427</v>
      </c>
      <c r="D48" s="21">
        <v>1253</v>
      </c>
      <c r="E48" s="3">
        <f t="shared" si="0"/>
        <v>0.87806587245970569</v>
      </c>
      <c r="F48" s="21">
        <v>5035</v>
      </c>
      <c r="G48" s="3">
        <f t="shared" si="1"/>
        <v>0.24885799404170805</v>
      </c>
      <c r="H48" s="3">
        <f t="shared" si="2"/>
        <v>0.16249513681753339</v>
      </c>
    </row>
    <row r="49" spans="1:8">
      <c r="A49" s="52" t="s">
        <v>57</v>
      </c>
      <c r="B49" s="47">
        <v>2728</v>
      </c>
      <c r="C49" s="32">
        <v>766</v>
      </c>
      <c r="D49" s="23">
        <v>743</v>
      </c>
      <c r="E49" s="3">
        <f t="shared" si="0"/>
        <v>0.9699738903394256</v>
      </c>
      <c r="F49" s="21">
        <v>1971</v>
      </c>
      <c r="G49" s="3">
        <f t="shared" si="1"/>
        <v>0.37696600710299338</v>
      </c>
      <c r="H49" s="3">
        <f t="shared" si="2"/>
        <v>0.2723607038123167</v>
      </c>
    </row>
    <row r="50" spans="1:8">
      <c r="A50" s="52" t="s">
        <v>58</v>
      </c>
      <c r="B50" s="47">
        <v>23147</v>
      </c>
      <c r="C50" s="32">
        <v>5268</v>
      </c>
      <c r="D50" s="22">
        <v>5259</v>
      </c>
      <c r="E50" s="3">
        <f t="shared" si="0"/>
        <v>0.99829157175398631</v>
      </c>
      <c r="F50" s="21">
        <v>14593</v>
      </c>
      <c r="G50" s="3">
        <f t="shared" si="1"/>
        <v>0.3603782635510176</v>
      </c>
      <c r="H50" s="3">
        <f t="shared" si="2"/>
        <v>0.22720006912342852</v>
      </c>
    </row>
    <row r="51" spans="1:8">
      <c r="A51" s="52" t="s">
        <v>59</v>
      </c>
      <c r="B51" s="47">
        <v>5755</v>
      </c>
      <c r="C51" s="32">
        <v>941</v>
      </c>
      <c r="D51" s="22">
        <v>905</v>
      </c>
      <c r="E51" s="3">
        <f t="shared" si="0"/>
        <v>0.96174282678002121</v>
      </c>
      <c r="F51" s="21">
        <v>4005</v>
      </c>
      <c r="G51" s="3">
        <f t="shared" si="1"/>
        <v>0.22596754057428214</v>
      </c>
      <c r="H51" s="3">
        <f t="shared" si="2"/>
        <v>0.157254561251086</v>
      </c>
    </row>
    <row r="52" spans="1:8">
      <c r="A52" s="52" t="s">
        <v>60</v>
      </c>
      <c r="B52" s="47">
        <v>2440</v>
      </c>
      <c r="C52" s="32">
        <v>480</v>
      </c>
      <c r="D52" s="22">
        <v>446</v>
      </c>
      <c r="E52" s="3">
        <f t="shared" si="0"/>
        <v>0.9291666666666667</v>
      </c>
      <c r="F52" s="21">
        <v>1844</v>
      </c>
      <c r="G52" s="3">
        <f t="shared" si="1"/>
        <v>0.24186550976138829</v>
      </c>
      <c r="H52" s="3">
        <f t="shared" si="2"/>
        <v>0.18278688524590164</v>
      </c>
    </row>
    <row r="53" spans="1:8">
      <c r="A53" s="52" t="s">
        <v>61</v>
      </c>
      <c r="B53" s="47">
        <v>4150</v>
      </c>
      <c r="C53" s="32">
        <v>936</v>
      </c>
      <c r="D53" s="22">
        <v>878</v>
      </c>
      <c r="E53" s="3">
        <f t="shared" si="0"/>
        <v>0.93803418803418803</v>
      </c>
      <c r="F53" s="21">
        <v>3111</v>
      </c>
      <c r="G53" s="3">
        <f t="shared" si="1"/>
        <v>0.28222436515589844</v>
      </c>
      <c r="H53" s="3">
        <f t="shared" si="2"/>
        <v>0.21156626506024095</v>
      </c>
    </row>
    <row r="54" spans="1:8">
      <c r="A54" s="52" t="s">
        <v>62</v>
      </c>
      <c r="B54" s="47">
        <v>2963</v>
      </c>
      <c r="C54" s="32">
        <v>578</v>
      </c>
      <c r="D54" s="22">
        <v>561</v>
      </c>
      <c r="E54" s="3">
        <f t="shared" si="0"/>
        <v>0.97058823529411764</v>
      </c>
      <c r="F54" s="21">
        <v>2061</v>
      </c>
      <c r="G54" s="3">
        <f t="shared" si="1"/>
        <v>0.27219796215429404</v>
      </c>
      <c r="H54" s="3">
        <f t="shared" si="2"/>
        <v>0.18933513331083363</v>
      </c>
    </row>
    <row r="55" spans="1:8">
      <c r="A55" s="52" t="s">
        <v>63</v>
      </c>
      <c r="B55" s="6">
        <v>591</v>
      </c>
      <c r="C55" s="32">
        <v>70</v>
      </c>
      <c r="D55" s="22">
        <v>64</v>
      </c>
      <c r="E55" s="3">
        <f t="shared" si="0"/>
        <v>0.91428571428571426</v>
      </c>
      <c r="F55" s="21">
        <v>444</v>
      </c>
      <c r="G55" s="3">
        <f t="shared" si="1"/>
        <v>0.14414414414414414</v>
      </c>
      <c r="H55" s="3">
        <f t="shared" si="2"/>
        <v>0.10829103214890017</v>
      </c>
    </row>
    <row r="56" spans="1:8">
      <c r="A56" s="52" t="s">
        <v>64</v>
      </c>
      <c r="B56" s="47">
        <v>5104</v>
      </c>
      <c r="C56" s="32">
        <v>1412</v>
      </c>
      <c r="D56" s="22">
        <v>1344</v>
      </c>
      <c r="E56" s="3">
        <f t="shared" si="0"/>
        <v>0.95184135977337114</v>
      </c>
      <c r="F56" s="21">
        <v>3686</v>
      </c>
      <c r="G56" s="3">
        <f t="shared" si="1"/>
        <v>0.36462289744981008</v>
      </c>
      <c r="H56" s="3">
        <f t="shared" si="2"/>
        <v>0.26332288401253917</v>
      </c>
    </row>
    <row r="57" spans="1:8">
      <c r="A57" s="52" t="s">
        <v>65</v>
      </c>
      <c r="B57" s="47">
        <v>1291</v>
      </c>
      <c r="C57" s="32">
        <v>234</v>
      </c>
      <c r="D57" s="22">
        <v>230</v>
      </c>
      <c r="E57" s="3">
        <f t="shared" si="0"/>
        <v>0.98290598290598286</v>
      </c>
      <c r="F57" s="21">
        <v>903</v>
      </c>
      <c r="G57" s="3">
        <f t="shared" si="1"/>
        <v>0.2547065337763012</v>
      </c>
      <c r="H57" s="3">
        <f t="shared" si="2"/>
        <v>0.17815646785437644</v>
      </c>
    </row>
    <row r="58" spans="1:8">
      <c r="A58" s="52" t="s">
        <v>66</v>
      </c>
      <c r="B58" s="6">
        <v>738</v>
      </c>
      <c r="C58" s="32">
        <v>110</v>
      </c>
      <c r="D58" s="22">
        <v>100</v>
      </c>
      <c r="E58" s="3">
        <f t="shared" si="0"/>
        <v>0.90909090909090906</v>
      </c>
      <c r="F58" s="21">
        <v>497</v>
      </c>
      <c r="G58" s="3">
        <f t="shared" si="1"/>
        <v>0.2012072434607646</v>
      </c>
      <c r="H58" s="3">
        <f t="shared" si="2"/>
        <v>0.13550135501355012</v>
      </c>
    </row>
    <row r="59" spans="1:8">
      <c r="A59" s="52" t="s">
        <v>67</v>
      </c>
      <c r="B59" s="47">
        <v>93045</v>
      </c>
      <c r="C59" s="32">
        <v>22178</v>
      </c>
      <c r="D59" s="22">
        <v>20657</v>
      </c>
      <c r="E59" s="3">
        <f t="shared" si="0"/>
        <v>0.93141852286049243</v>
      </c>
      <c r="F59" s="21">
        <v>59616</v>
      </c>
      <c r="G59" s="3">
        <f t="shared" si="1"/>
        <v>0.34650093934514226</v>
      </c>
      <c r="H59" s="3">
        <f t="shared" si="2"/>
        <v>0.22201085496265249</v>
      </c>
    </row>
    <row r="60" spans="1:8">
      <c r="A60" s="4" t="s">
        <v>69</v>
      </c>
      <c r="B60" s="48">
        <f>SUM(B4:B59)</f>
        <v>649436</v>
      </c>
      <c r="C60" s="30">
        <f>SUM(C4:C59)</f>
        <v>130789</v>
      </c>
      <c r="D60" s="25">
        <f>SUM(D4:D59)</f>
        <v>121255</v>
      </c>
      <c r="E60" s="5">
        <f t="shared" si="0"/>
        <v>0.92710396134231476</v>
      </c>
      <c r="F60" s="49">
        <f>SUM(F4:F59)</f>
        <v>411061</v>
      </c>
      <c r="G60" s="5">
        <f t="shared" si="1"/>
        <v>0.29498055033194587</v>
      </c>
      <c r="H60" s="5">
        <f t="shared" si="2"/>
        <v>0.18670815907957058</v>
      </c>
    </row>
    <row r="61" spans="1:8" ht="13.25" customHeight="1">
      <c r="B61" s="86" t="s">
        <v>73</v>
      </c>
      <c r="C61" s="86" t="s">
        <v>76</v>
      </c>
      <c r="D61" s="86" t="s">
        <v>70</v>
      </c>
      <c r="E61" s="86" t="s">
        <v>78</v>
      </c>
      <c r="F61" s="86" t="s">
        <v>80</v>
      </c>
      <c r="G61" s="87" t="s">
        <v>75</v>
      </c>
      <c r="H61" s="86" t="s">
        <v>74</v>
      </c>
    </row>
    <row r="62" spans="1:8" ht="31.5" customHeight="1">
      <c r="B62" s="86"/>
      <c r="C62" s="86"/>
      <c r="D62" s="86"/>
      <c r="E62" s="86" t="s">
        <v>71</v>
      </c>
      <c r="F62" s="86"/>
      <c r="G62" s="87"/>
      <c r="H62" s="86"/>
    </row>
    <row r="63" spans="1:8">
      <c r="B63" s="86"/>
      <c r="C63" s="86"/>
      <c r="D63" s="86"/>
      <c r="E63" s="86"/>
      <c r="F63" s="86"/>
      <c r="G63" s="87"/>
      <c r="H63" s="86"/>
    </row>
    <row r="64" spans="1:8">
      <c r="E64" s="2"/>
    </row>
    <row r="65" spans="1:5">
      <c r="C65" s="12"/>
      <c r="D65" s="12"/>
      <c r="E65" s="2"/>
    </row>
    <row r="66" spans="1:5">
      <c r="A66" s="4" t="s">
        <v>68</v>
      </c>
      <c r="C66" s="13"/>
      <c r="D66" s="13"/>
      <c r="E66" s="2"/>
    </row>
    <row r="67" spans="1:5">
      <c r="A67" s="4"/>
      <c r="E67" s="2"/>
    </row>
    <row r="68" spans="1:5">
      <c r="A68" s="4"/>
      <c r="E68" s="2"/>
    </row>
    <row r="69" spans="1:5">
      <c r="E69" s="2"/>
    </row>
  </sheetData>
  <mergeCells count="7">
    <mergeCell ref="G61:G63"/>
    <mergeCell ref="H61:H63"/>
    <mergeCell ref="B61:B63"/>
    <mergeCell ref="C61:C63"/>
    <mergeCell ref="D61:D63"/>
    <mergeCell ref="E61:E63"/>
    <mergeCell ref="F61:F63"/>
  </mergeCells>
  <phoneticPr fontId="9" type="noConversion"/>
  <dataValidations count="1">
    <dataValidation type="whole" allowBlank="1" showErrorMessage="1" errorTitle="Please review your input" error="Only numeric data is allowed for the contents of this cell. Otherwise, leave the cell blank." sqref="C4:D59">
      <formula1>0</formula1>
      <formula2>9999999</formula2>
    </dataValidation>
  </dataValidations>
  <printOptions horizontalCentered="1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2014 General</vt:lpstr>
      <vt:lpstr>2014 Primary</vt:lpstr>
      <vt:lpstr>2012 General</vt:lpstr>
      <vt:lpstr>2012 Primary</vt:lpstr>
      <vt:lpstr>2010 General</vt:lpstr>
      <vt:lpstr>2010 Primary</vt:lpstr>
      <vt:lpstr>2008 General</vt:lpstr>
      <vt:lpstr>2008 Primary</vt:lpstr>
      <vt:lpstr>2006 General</vt:lpstr>
      <vt:lpstr>2004 General</vt:lpstr>
      <vt:lpstr>2000 General</vt:lpstr>
    </vt:vector>
  </TitlesOfParts>
  <Company>Secretary of State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CT1154</dc:creator>
  <cp:lastModifiedBy>James Conner</cp:lastModifiedBy>
  <cp:lastPrinted>2014-07-29T22:32:41Z</cp:lastPrinted>
  <dcterms:created xsi:type="dcterms:W3CDTF">2007-04-03T20:38:34Z</dcterms:created>
  <dcterms:modified xsi:type="dcterms:W3CDTF">2014-11-05T12:46:03Z</dcterms:modified>
</cp:coreProperties>
</file>