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40" yWindow="420" windowWidth="34420" windowHeight="19820" tabRatio="500"/>
  </bookViews>
  <sheets>
    <sheet name="House" sheetId="1" r:id="rId1"/>
    <sheet name="Senate" sheetId="2" r:id="rId2"/>
  </sheets>
  <definedNames>
    <definedName name="Senate_districts_for_excel" localSheetId="1">Senate!$B$3:$I$53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5" i="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I104"/>
  <c r="E104"/>
  <c r="J104"/>
  <c r="J4"/>
  <c r="C104"/>
  <c r="G104"/>
  <c r="D104"/>
  <c r="C54" i="2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H54"/>
  <c r="E54"/>
  <c r="I54"/>
  <c r="I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F54"/>
  <c r="D54"/>
  <c r="G54"/>
  <c r="G4"/>
</calcChain>
</file>

<file path=xl/connections.xml><?xml version="1.0" encoding="utf-8"?>
<connections xmlns="http://schemas.openxmlformats.org/spreadsheetml/2006/main">
  <connection id="1" name="Connection1" type="6" refreshedVersion="0">
    <textPr fileType="mac" sourceFile="Terra Firma 3:Users:jamesconner:Documents:WEBSITES 27 Dec 2008: Articles in Progress MacBook:Redistricting 2012:Senate_shape_adopted021213:Senate districts for excel.txt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<sst xmlns="http://schemas.openxmlformats.org/spreadsheetml/2006/main" count="21" uniqueCount="21">
  <si>
    <t>Indian Voting Age Pop Percent of Total VAP</t>
    <phoneticPr fontId="1" type="noConversion"/>
  </si>
  <si>
    <t>Indian Voting Age Population</t>
    <phoneticPr fontId="1" type="noConversion"/>
  </si>
  <si>
    <t>VAP Percent of Population</t>
    <phoneticPr fontId="1" type="noConversion"/>
  </si>
  <si>
    <t>Indian Pop Percent of Total Pop</t>
    <phoneticPr fontId="1" type="noConversion"/>
  </si>
  <si>
    <t>Prepared by James Conner at www.flatheadmemo.com. Updated 7 July 2016.</t>
    <phoneticPr fontId="1" type="noConversion"/>
  </si>
  <si>
    <t>Montana State Representative Districts 2014–2022, As Apportioned. 2010 Census Population Statistics.</t>
    <phoneticPr fontId="1" type="noConversion"/>
  </si>
  <si>
    <t>AREA miles sq</t>
    <phoneticPr fontId="1" type="noConversion"/>
  </si>
  <si>
    <t>Indian Population</t>
    <phoneticPr fontId="1" type="noConversion"/>
  </si>
  <si>
    <t>State</t>
    <phoneticPr fontId="1" type="noConversion"/>
  </si>
  <si>
    <t>House District</t>
    <phoneticPr fontId="1" type="noConversion"/>
  </si>
  <si>
    <t>Sq. Miles</t>
  </si>
  <si>
    <t>Population</t>
  </si>
  <si>
    <t>Indian Population</t>
    <phoneticPr fontId="1" type="noConversion"/>
  </si>
  <si>
    <t>Indian Pop Percent of Total Pop</t>
    <phoneticPr fontId="1" type="noConversion"/>
  </si>
  <si>
    <t>Senate District</t>
    <phoneticPr fontId="1" type="noConversion"/>
  </si>
  <si>
    <t>Indian Voting Age Population</t>
    <phoneticPr fontId="1" type="noConversion"/>
  </si>
  <si>
    <t>Indian Voting Age Pop Percent of Voting Age Pop</t>
    <phoneticPr fontId="1" type="noConversion"/>
  </si>
  <si>
    <t>Montana State Senate Districts 2014–2022, As Apportioned. 2010 Census Population Statistics.</t>
    <phoneticPr fontId="1" type="noConversion"/>
  </si>
  <si>
    <t>Voting Age Population</t>
    <phoneticPr fontId="1" type="noConversion"/>
  </si>
  <si>
    <t>Voting Age (≥ 18) Population</t>
    <phoneticPr fontId="1" type="noConversion"/>
  </si>
  <si>
    <t>POPULATION 2010 Census</t>
    <phoneticPr fontId="1" type="noConversion"/>
  </si>
</sst>
</file>

<file path=xl/styles.xml><?xml version="1.0" encoding="utf-8"?>
<styleSheet xmlns="http://schemas.openxmlformats.org/spreadsheetml/2006/main">
  <numFmts count="9">
    <numFmt numFmtId="164" formatCode="#,##0.0_);\-#,##0.0"/>
    <numFmt numFmtId="165" formatCode="0.0%"/>
    <numFmt numFmtId="166" formatCode="0.0"/>
    <numFmt numFmtId="167" formatCode="#,##0.0"/>
    <numFmt numFmtId="169" formatCode="0.0"/>
    <numFmt numFmtId="170" formatCode="#,##0.0"/>
    <numFmt numFmtId="171" formatCode="0.0"/>
    <numFmt numFmtId="172" formatCode="#,##0.0"/>
    <numFmt numFmtId="173" formatCode="#,##0.00"/>
  </numFmts>
  <fonts count="10">
    <font>
      <sz val="10"/>
      <color theme="1"/>
      <name val="Verdana"/>
      <family val="2"/>
      <scheme val="minor"/>
    </font>
    <font>
      <sz val="8"/>
      <name val="Calibri"/>
    </font>
    <font>
      <b/>
      <sz val="14"/>
      <color indexed="8"/>
      <name val="Calibri"/>
    </font>
    <font>
      <sz val="14"/>
      <color indexed="8"/>
      <name val="Calibri"/>
    </font>
    <font>
      <sz val="14"/>
      <color indexed="18"/>
      <name val="Calibri"/>
    </font>
    <font>
      <sz val="14"/>
      <color indexed="8"/>
      <name val="Constantia"/>
    </font>
    <font>
      <sz val="14"/>
      <color indexed="18"/>
      <name val="Constantia"/>
    </font>
    <font>
      <b/>
      <sz val="12"/>
      <color indexed="8"/>
      <name val="Calibri"/>
    </font>
    <font>
      <sz val="12"/>
      <color indexed="8"/>
      <name val="Calibri"/>
    </font>
    <font>
      <b/>
      <sz val="14"/>
      <color indexed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center" wrapText="1"/>
    </xf>
    <xf numFmtId="165" fontId="4" fillId="0" borderId="0" xfId="0" applyNumberFormat="1" applyFont="1"/>
    <xf numFmtId="0" fontId="2" fillId="0" borderId="0" xfId="0" applyFont="1"/>
    <xf numFmtId="49" fontId="5" fillId="0" borderId="0" xfId="0" applyNumberFormat="1" applyFont="1" applyAlignment="1">
      <alignment vertical="top" wrapText="1"/>
    </xf>
    <xf numFmtId="49" fontId="6" fillId="0" borderId="0" xfId="0" applyNumberFormat="1" applyFont="1" applyAlignment="1">
      <alignment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167" fontId="8" fillId="0" borderId="0" xfId="0" applyNumberFormat="1" applyFont="1"/>
    <xf numFmtId="3" fontId="8" fillId="0" borderId="0" xfId="0" applyNumberFormat="1" applyFont="1"/>
    <xf numFmtId="165" fontId="8" fillId="0" borderId="0" xfId="0" applyNumberFormat="1" applyFont="1"/>
    <xf numFmtId="0" fontId="8" fillId="3" borderId="0" xfId="0" applyFont="1" applyFill="1"/>
    <xf numFmtId="0" fontId="3" fillId="0" borderId="2" xfId="0" applyFont="1" applyFill="1" applyBorder="1"/>
    <xf numFmtId="49" fontId="5" fillId="0" borderId="0" xfId="0" applyNumberFormat="1" applyFont="1" applyAlignment="1">
      <alignment vertical="top" wrapText="1"/>
    </xf>
    <xf numFmtId="0" fontId="8" fillId="3" borderId="1" xfId="0" applyFont="1" applyFill="1" applyBorder="1"/>
    <xf numFmtId="167" fontId="8" fillId="3" borderId="1" xfId="0" applyNumberFormat="1" applyFont="1" applyFill="1" applyBorder="1"/>
    <xf numFmtId="3" fontId="8" fillId="3" borderId="1" xfId="0" applyNumberFormat="1" applyFont="1" applyFill="1" applyBorder="1"/>
    <xf numFmtId="0" fontId="8" fillId="0" borderId="1" xfId="0" applyFont="1" applyFill="1" applyBorder="1"/>
    <xf numFmtId="167" fontId="8" fillId="0" borderId="1" xfId="0" applyNumberFormat="1" applyFont="1" applyFill="1" applyBorder="1"/>
    <xf numFmtId="3" fontId="8" fillId="0" borderId="1" xfId="0" applyNumberFormat="1" applyFont="1" applyFill="1" applyBorder="1"/>
    <xf numFmtId="166" fontId="8" fillId="0" borderId="1" xfId="0" applyNumberFormat="1" applyFont="1" applyFill="1" applyBorder="1"/>
    <xf numFmtId="169" fontId="8" fillId="0" borderId="1" xfId="0" applyNumberFormat="1" applyFont="1" applyFill="1" applyBorder="1"/>
    <xf numFmtId="166" fontId="8" fillId="3" borderId="1" xfId="0" applyNumberFormat="1" applyFont="1" applyFill="1" applyBorder="1"/>
    <xf numFmtId="169" fontId="8" fillId="3" borderId="1" xfId="0" applyNumberFormat="1" applyFont="1" applyFill="1" applyBorder="1"/>
    <xf numFmtId="0" fontId="8" fillId="4" borderId="1" xfId="0" applyFont="1" applyFill="1" applyBorder="1"/>
    <xf numFmtId="167" fontId="8" fillId="4" borderId="1" xfId="0" applyNumberFormat="1" applyFont="1" applyFill="1" applyBorder="1"/>
    <xf numFmtId="3" fontId="8" fillId="4" borderId="1" xfId="0" applyNumberFormat="1" applyFont="1" applyFill="1" applyBorder="1"/>
    <xf numFmtId="166" fontId="8" fillId="4" borderId="1" xfId="0" applyNumberFormat="1" applyFont="1" applyFill="1" applyBorder="1"/>
    <xf numFmtId="169" fontId="8" fillId="4" borderId="1" xfId="0" applyNumberFormat="1" applyFont="1" applyFill="1" applyBorder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3" xfId="0" applyFont="1" applyFill="1" applyBorder="1"/>
    <xf numFmtId="167" fontId="8" fillId="0" borderId="3" xfId="0" applyNumberFormat="1" applyFont="1" applyFill="1" applyBorder="1"/>
    <xf numFmtId="3" fontId="8" fillId="0" borderId="3" xfId="0" applyNumberFormat="1" applyFont="1" applyFill="1" applyBorder="1"/>
    <xf numFmtId="166" fontId="8" fillId="0" borderId="3" xfId="0" applyNumberFormat="1" applyFont="1" applyFill="1" applyBorder="1"/>
    <xf numFmtId="169" fontId="8" fillId="0" borderId="3" xfId="0" applyNumberFormat="1" applyFont="1" applyFill="1" applyBorder="1"/>
    <xf numFmtId="0" fontId="7" fillId="2" borderId="1" xfId="0" applyFont="1" applyFill="1" applyBorder="1" applyAlignment="1">
      <alignment horizontal="center" wrapText="1"/>
    </xf>
    <xf numFmtId="167" fontId="7" fillId="2" borderId="1" xfId="0" applyNumberFormat="1" applyFont="1" applyFill="1" applyBorder="1" applyAlignment="1">
      <alignment horizontal="center" wrapText="1"/>
    </xf>
    <xf numFmtId="3" fontId="7" fillId="2" borderId="1" xfId="0" applyNumberFormat="1" applyFont="1" applyFill="1" applyBorder="1" applyAlignment="1">
      <alignment horizontal="center" wrapText="1"/>
    </xf>
    <xf numFmtId="165" fontId="7" fillId="2" borderId="1" xfId="0" applyNumberFormat="1" applyFont="1" applyFill="1" applyBorder="1" applyAlignment="1">
      <alignment horizontal="center" wrapText="1"/>
    </xf>
    <xf numFmtId="167" fontId="7" fillId="0" borderId="1" xfId="0" applyNumberFormat="1" applyFont="1" applyFill="1" applyBorder="1"/>
    <xf numFmtId="3" fontId="7" fillId="0" borderId="1" xfId="0" applyNumberFormat="1" applyFont="1" applyFill="1" applyBorder="1"/>
    <xf numFmtId="166" fontId="7" fillId="0" borderId="1" xfId="0" applyNumberFormat="1" applyFont="1" applyFill="1" applyBorder="1"/>
    <xf numFmtId="169" fontId="7" fillId="0" borderId="1" xfId="0" applyNumberFormat="1" applyFont="1" applyFill="1" applyBorder="1"/>
    <xf numFmtId="0" fontId="3" fillId="0" borderId="1" xfId="0" applyFont="1" applyFill="1" applyBorder="1"/>
    <xf numFmtId="0" fontId="2" fillId="0" borderId="1" xfId="0" applyNumberFormat="1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vertical="top"/>
    </xf>
    <xf numFmtId="3" fontId="3" fillId="0" borderId="1" xfId="0" applyNumberFormat="1" applyFont="1" applyFill="1" applyBorder="1" applyAlignment="1">
      <alignment vertical="top"/>
    </xf>
    <xf numFmtId="0" fontId="3" fillId="0" borderId="0" xfId="0" applyFont="1" applyFill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170" fontId="3" fillId="0" borderId="1" xfId="0" applyNumberFormat="1" applyFont="1" applyFill="1" applyBorder="1" applyAlignment="1">
      <alignment vertical="top"/>
    </xf>
    <xf numFmtId="0" fontId="2" fillId="3" borderId="1" xfId="0" applyNumberFormat="1" applyFont="1" applyFill="1" applyBorder="1" applyAlignment="1">
      <alignment vertical="top"/>
    </xf>
    <xf numFmtId="164" fontId="3" fillId="3" borderId="1" xfId="0" applyNumberFormat="1" applyFont="1" applyFill="1" applyBorder="1" applyAlignment="1">
      <alignment vertical="top"/>
    </xf>
    <xf numFmtId="3" fontId="3" fillId="3" borderId="1" xfId="0" applyNumberFormat="1" applyFont="1" applyFill="1" applyBorder="1" applyAlignment="1">
      <alignment vertical="top"/>
    </xf>
    <xf numFmtId="164" fontId="2" fillId="0" borderId="1" xfId="0" applyNumberFormat="1" applyFont="1" applyFill="1" applyBorder="1"/>
    <xf numFmtId="3" fontId="2" fillId="0" borderId="1" xfId="0" applyNumberFormat="1" applyFont="1" applyFill="1" applyBorder="1"/>
    <xf numFmtId="0" fontId="2" fillId="0" borderId="5" xfId="0" applyFont="1" applyFill="1" applyBorder="1" applyAlignment="1">
      <alignment horizontal="right"/>
    </xf>
    <xf numFmtId="0" fontId="3" fillId="0" borderId="0" xfId="0" applyFont="1" applyFill="1" applyBorder="1"/>
    <xf numFmtId="0" fontId="2" fillId="4" borderId="1" xfId="0" applyNumberFormat="1" applyFont="1" applyFill="1" applyBorder="1" applyAlignment="1">
      <alignment vertical="top"/>
    </xf>
    <xf numFmtId="164" fontId="3" fillId="4" borderId="1" xfId="0" applyNumberFormat="1" applyFont="1" applyFill="1" applyBorder="1" applyAlignment="1">
      <alignment vertical="top"/>
    </xf>
    <xf numFmtId="3" fontId="3" fillId="4" borderId="1" xfId="0" applyNumberFormat="1" applyFont="1" applyFill="1" applyBorder="1" applyAlignment="1">
      <alignment vertical="top"/>
    </xf>
    <xf numFmtId="170" fontId="3" fillId="4" borderId="1" xfId="0" applyNumberFormat="1" applyFont="1" applyFill="1" applyBorder="1" applyAlignment="1">
      <alignment vertical="top"/>
    </xf>
    <xf numFmtId="170" fontId="3" fillId="3" borderId="1" xfId="0" applyNumberFormat="1" applyFont="1" applyFill="1" applyBorder="1" applyAlignment="1">
      <alignment vertical="top"/>
    </xf>
    <xf numFmtId="0" fontId="2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171" fontId="3" fillId="0" borderId="1" xfId="0" applyNumberFormat="1" applyFont="1" applyFill="1" applyBorder="1" applyAlignment="1">
      <alignment vertical="top"/>
    </xf>
    <xf numFmtId="171" fontId="3" fillId="4" borderId="1" xfId="0" applyNumberFormat="1" applyFont="1" applyFill="1" applyBorder="1" applyAlignment="1">
      <alignment vertical="top"/>
    </xf>
    <xf numFmtId="171" fontId="3" fillId="3" borderId="1" xfId="0" applyNumberFormat="1" applyFont="1" applyFill="1" applyBorder="1" applyAlignment="1">
      <alignment vertical="top"/>
    </xf>
    <xf numFmtId="172" fontId="3" fillId="0" borderId="1" xfId="0" applyNumberFormat="1" applyFont="1" applyFill="1" applyBorder="1" applyAlignment="1">
      <alignment vertical="top"/>
    </xf>
    <xf numFmtId="172" fontId="3" fillId="4" borderId="1" xfId="0" applyNumberFormat="1" applyFont="1" applyFill="1" applyBorder="1" applyAlignment="1">
      <alignment vertical="top"/>
    </xf>
    <xf numFmtId="172" fontId="3" fillId="3" borderId="1" xfId="0" applyNumberFormat="1" applyFont="1" applyFill="1" applyBorder="1" applyAlignment="1">
      <alignment vertical="top"/>
    </xf>
    <xf numFmtId="171" fontId="2" fillId="0" borderId="1" xfId="0" applyNumberFormat="1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4" fontId="2" fillId="0" borderId="4" xfId="0" applyNumberFormat="1" applyFont="1" applyFill="1" applyBorder="1" applyAlignment="1">
      <alignment vertical="top"/>
    </xf>
    <xf numFmtId="0" fontId="2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connections" Target="connections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queryTables/queryTable1.xml><?xml version="1.0" encoding="utf-8"?>
<queryTable xmlns="http://schemas.openxmlformats.org/spreadsheetml/2006/main" name="Senate districts for excel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M112"/>
  <sheetViews>
    <sheetView tabSelected="1" zoomScale="150" workbookViewId="0">
      <pane ySplit="3" topLeftCell="A4" activePane="bottomLeft" state="frozen"/>
      <selection pane="bottomLeft" activeCell="A3" sqref="A3"/>
    </sheetView>
  </sheetViews>
  <sheetFormatPr baseColWidth="10" defaultColWidth="21.7109375" defaultRowHeight="20" customHeight="1"/>
  <cols>
    <col min="1" max="1" width="21.7109375" style="1"/>
    <col min="2" max="2" width="11.140625" style="5" customWidth="1"/>
    <col min="3" max="3" width="9.85546875" style="1" customWidth="1"/>
    <col min="4" max="4" width="12.28515625" style="2" customWidth="1"/>
    <col min="5" max="5" width="10.5703125" style="2" customWidth="1"/>
    <col min="6" max="6" width="15" style="4" customWidth="1"/>
    <col min="7" max="8" width="12.85546875" style="2" customWidth="1"/>
    <col min="9" max="9" width="13.5703125" style="2" customWidth="1"/>
    <col min="10" max="10" width="12.85546875" style="2" customWidth="1"/>
    <col min="11" max="16384" width="21.7109375" style="1"/>
  </cols>
  <sheetData>
    <row r="2" spans="1:11" ht="20" customHeight="1">
      <c r="B2" s="79" t="s">
        <v>5</v>
      </c>
      <c r="C2" s="80"/>
      <c r="D2" s="80"/>
      <c r="E2" s="80"/>
      <c r="F2" s="80"/>
      <c r="G2" s="80"/>
      <c r="H2" s="80"/>
      <c r="I2" s="80"/>
      <c r="J2" s="81"/>
    </row>
    <row r="3" spans="1:11" s="3" customFormat="1" ht="77" customHeight="1">
      <c r="B3" s="67" t="s">
        <v>9</v>
      </c>
      <c r="C3" s="67" t="s">
        <v>6</v>
      </c>
      <c r="D3" s="68" t="s">
        <v>20</v>
      </c>
      <c r="E3" s="68" t="s">
        <v>19</v>
      </c>
      <c r="F3" s="69" t="s">
        <v>2</v>
      </c>
      <c r="G3" s="68" t="s">
        <v>7</v>
      </c>
      <c r="H3" s="68" t="s">
        <v>3</v>
      </c>
      <c r="I3" s="68" t="s">
        <v>1</v>
      </c>
      <c r="J3" s="68" t="s">
        <v>0</v>
      </c>
    </row>
    <row r="4" spans="1:11" ht="20" customHeight="1">
      <c r="B4" s="47">
        <v>1</v>
      </c>
      <c r="C4" s="48">
        <v>380.86883499999999</v>
      </c>
      <c r="D4" s="49">
        <v>9838</v>
      </c>
      <c r="E4" s="49">
        <v>7897</v>
      </c>
      <c r="F4" s="70">
        <f>(E4/D4)*100</f>
        <v>80.270380158568813</v>
      </c>
      <c r="G4" s="49">
        <v>264</v>
      </c>
      <c r="H4" s="73">
        <f>(G4/D4)*100</f>
        <v>2.68347225045741</v>
      </c>
      <c r="I4" s="49">
        <v>199</v>
      </c>
      <c r="J4" s="54">
        <f>(I4/E4)*100</f>
        <v>2.5199442826389769</v>
      </c>
    </row>
    <row r="5" spans="1:11" ht="20" customHeight="1">
      <c r="B5" s="47">
        <v>2</v>
      </c>
      <c r="C5" s="48">
        <v>3282.79736</v>
      </c>
      <c r="D5" s="49">
        <v>9849</v>
      </c>
      <c r="E5" s="49">
        <v>7894</v>
      </c>
      <c r="F5" s="70">
        <f t="shared" ref="F5:F68" si="0">(E5/D5)*100</f>
        <v>80.15026906284902</v>
      </c>
      <c r="G5" s="49">
        <v>221</v>
      </c>
      <c r="H5" s="73">
        <f t="shared" ref="H5:H68" si="1">(G5/D5)*100</f>
        <v>2.2438826276779369</v>
      </c>
      <c r="I5" s="49">
        <v>168</v>
      </c>
      <c r="J5" s="54">
        <f t="shared" ref="J5:J68" si="2">(I5/E5)*100</f>
        <v>2.1281986318723081</v>
      </c>
    </row>
    <row r="6" spans="1:11" s="46" customFormat="1" ht="20" customHeight="1">
      <c r="A6" s="51"/>
      <c r="B6" s="47">
        <v>3</v>
      </c>
      <c r="C6" s="48">
        <v>1773.22937</v>
      </c>
      <c r="D6" s="49">
        <v>9981</v>
      </c>
      <c r="E6" s="49">
        <v>7690</v>
      </c>
      <c r="F6" s="70">
        <f t="shared" si="0"/>
        <v>77.046388137461179</v>
      </c>
      <c r="G6" s="49">
        <v>323</v>
      </c>
      <c r="H6" s="73">
        <f t="shared" si="1"/>
        <v>3.2361486824967436</v>
      </c>
      <c r="I6" s="49">
        <v>236</v>
      </c>
      <c r="J6" s="54">
        <f t="shared" si="2"/>
        <v>3.0689206762028607</v>
      </c>
      <c r="K6" s="52"/>
    </row>
    <row r="7" spans="1:11" s="46" customFormat="1" ht="20" customHeight="1">
      <c r="A7" s="51"/>
      <c r="B7" s="47">
        <v>4</v>
      </c>
      <c r="C7" s="48">
        <v>281.96435500000001</v>
      </c>
      <c r="D7" s="49">
        <v>9915</v>
      </c>
      <c r="E7" s="49">
        <v>7547</v>
      </c>
      <c r="F7" s="70">
        <f t="shared" si="0"/>
        <v>76.116994452849212</v>
      </c>
      <c r="G7" s="49">
        <v>250</v>
      </c>
      <c r="H7" s="73">
        <f t="shared" si="1"/>
        <v>2.5214321734745337</v>
      </c>
      <c r="I7" s="49">
        <v>171</v>
      </c>
      <c r="J7" s="54">
        <f t="shared" si="2"/>
        <v>2.2658009805220618</v>
      </c>
      <c r="K7" s="52"/>
    </row>
    <row r="8" spans="1:11" s="46" customFormat="1" ht="20" customHeight="1">
      <c r="A8" s="51"/>
      <c r="B8" s="47">
        <v>5</v>
      </c>
      <c r="C8" s="48">
        <v>91.803748999999996</v>
      </c>
      <c r="D8" s="49">
        <v>9869</v>
      </c>
      <c r="E8" s="49">
        <v>7949</v>
      </c>
      <c r="F8" s="70">
        <f t="shared" si="0"/>
        <v>80.545141351707358</v>
      </c>
      <c r="G8" s="49">
        <v>168</v>
      </c>
      <c r="H8" s="73">
        <f t="shared" si="1"/>
        <v>1.7023001317256055</v>
      </c>
      <c r="I8" s="49">
        <v>111</v>
      </c>
      <c r="J8" s="54">
        <f t="shared" si="2"/>
        <v>1.3964020631525977</v>
      </c>
      <c r="K8" s="52"/>
    </row>
    <row r="9" spans="1:11" s="46" customFormat="1" ht="20" customHeight="1">
      <c r="A9" s="51"/>
      <c r="B9" s="47">
        <v>6</v>
      </c>
      <c r="C9" s="48">
        <v>608.48193400000002</v>
      </c>
      <c r="D9" s="49">
        <v>9953</v>
      </c>
      <c r="E9" s="49">
        <v>7644</v>
      </c>
      <c r="F9" s="70">
        <f t="shared" si="0"/>
        <v>76.800964533306541</v>
      </c>
      <c r="G9" s="49">
        <v>169</v>
      </c>
      <c r="H9" s="73">
        <f t="shared" si="1"/>
        <v>1.6979805083894302</v>
      </c>
      <c r="I9" s="49">
        <v>121</v>
      </c>
      <c r="J9" s="54">
        <f t="shared" si="2"/>
        <v>1.5829408686551545</v>
      </c>
      <c r="K9" s="52"/>
    </row>
    <row r="10" spans="1:11" s="46" customFormat="1" ht="20" customHeight="1">
      <c r="A10" s="51"/>
      <c r="B10" s="47">
        <v>7</v>
      </c>
      <c r="C10" s="48">
        <v>3.3472520000000001</v>
      </c>
      <c r="D10" s="49">
        <v>9955</v>
      </c>
      <c r="E10" s="49">
        <v>7745</v>
      </c>
      <c r="F10" s="70">
        <f t="shared" si="0"/>
        <v>77.800100452034144</v>
      </c>
      <c r="G10" s="49">
        <v>346</v>
      </c>
      <c r="H10" s="73">
        <f t="shared" si="1"/>
        <v>3.4756403817177297</v>
      </c>
      <c r="I10" s="49">
        <v>233</v>
      </c>
      <c r="J10" s="54">
        <f t="shared" si="2"/>
        <v>3.0083925112976111</v>
      </c>
      <c r="K10" s="52"/>
    </row>
    <row r="11" spans="1:11" s="46" customFormat="1" ht="20" customHeight="1">
      <c r="A11" s="51"/>
      <c r="B11" s="47">
        <v>8</v>
      </c>
      <c r="C11" s="48">
        <v>9.9973840000000003</v>
      </c>
      <c r="D11" s="49">
        <v>9989</v>
      </c>
      <c r="E11" s="49">
        <v>7156</v>
      </c>
      <c r="F11" s="70">
        <f t="shared" si="0"/>
        <v>71.638802682951237</v>
      </c>
      <c r="G11" s="49">
        <v>254</v>
      </c>
      <c r="H11" s="73">
        <f t="shared" si="1"/>
        <v>2.542797076784463</v>
      </c>
      <c r="I11" s="49">
        <v>163</v>
      </c>
      <c r="J11" s="54">
        <f t="shared" si="2"/>
        <v>2.277808831749581</v>
      </c>
      <c r="K11" s="52"/>
    </row>
    <row r="12" spans="1:11" s="46" customFormat="1" ht="20" customHeight="1">
      <c r="A12" s="51"/>
      <c r="B12" s="47">
        <v>9</v>
      </c>
      <c r="C12" s="48">
        <v>11.828461000000001</v>
      </c>
      <c r="D12" s="49">
        <v>9999</v>
      </c>
      <c r="E12" s="49">
        <v>7514</v>
      </c>
      <c r="F12" s="70">
        <f t="shared" si="0"/>
        <v>75.147514751475157</v>
      </c>
      <c r="G12" s="49">
        <v>325</v>
      </c>
      <c r="H12" s="73">
        <f t="shared" si="1"/>
        <v>3.2503250325032504</v>
      </c>
      <c r="I12" s="49">
        <v>209</v>
      </c>
      <c r="J12" s="54">
        <f t="shared" si="2"/>
        <v>2.7814745807825392</v>
      </c>
      <c r="K12" s="52"/>
    </row>
    <row r="13" spans="1:11" s="46" customFormat="1" ht="20" customHeight="1">
      <c r="A13" s="51"/>
      <c r="B13" s="47">
        <v>10</v>
      </c>
      <c r="C13" s="48">
        <v>346.61746199999999</v>
      </c>
      <c r="D13" s="49">
        <v>9890</v>
      </c>
      <c r="E13" s="49">
        <v>7991</v>
      </c>
      <c r="F13" s="70">
        <f t="shared" si="0"/>
        <v>80.798786653185033</v>
      </c>
      <c r="G13" s="49">
        <v>171</v>
      </c>
      <c r="H13" s="73">
        <f t="shared" si="1"/>
        <v>1.7290192113245704</v>
      </c>
      <c r="I13" s="49">
        <v>131</v>
      </c>
      <c r="J13" s="54">
        <f t="shared" si="2"/>
        <v>1.639344262295082</v>
      </c>
      <c r="K13" s="52"/>
    </row>
    <row r="14" spans="1:11" s="46" customFormat="1" ht="20" customHeight="1">
      <c r="A14" s="51"/>
      <c r="B14" s="47">
        <v>11</v>
      </c>
      <c r="C14" s="48">
        <v>182.883835</v>
      </c>
      <c r="D14" s="49">
        <v>9988</v>
      </c>
      <c r="E14" s="49">
        <v>7510</v>
      </c>
      <c r="F14" s="70">
        <f t="shared" si="0"/>
        <v>75.19022827392871</v>
      </c>
      <c r="G14" s="49">
        <v>147</v>
      </c>
      <c r="H14" s="73">
        <f t="shared" si="1"/>
        <v>1.4717661193432119</v>
      </c>
      <c r="I14" s="49">
        <v>109</v>
      </c>
      <c r="J14" s="54">
        <f t="shared" si="2"/>
        <v>1.4513981358189081</v>
      </c>
      <c r="K14" s="52"/>
    </row>
    <row r="15" spans="1:11" ht="20" customHeight="1">
      <c r="B15" s="62">
        <v>12</v>
      </c>
      <c r="C15" s="63">
        <v>589.05310099999997</v>
      </c>
      <c r="D15" s="64">
        <v>9886</v>
      </c>
      <c r="E15" s="64">
        <v>7674</v>
      </c>
      <c r="F15" s="71">
        <f t="shared" si="0"/>
        <v>77.624924135140603</v>
      </c>
      <c r="G15" s="64">
        <v>1899</v>
      </c>
      <c r="H15" s="74">
        <f t="shared" si="1"/>
        <v>19.208982399352621</v>
      </c>
      <c r="I15" s="64">
        <v>1198</v>
      </c>
      <c r="J15" s="65">
        <f t="shared" si="2"/>
        <v>15.611154547823821</v>
      </c>
    </row>
    <row r="16" spans="1:11" ht="20" customHeight="1">
      <c r="B16" s="47">
        <v>13</v>
      </c>
      <c r="C16" s="48">
        <v>2378.2963800000002</v>
      </c>
      <c r="D16" s="49">
        <v>9987</v>
      </c>
      <c r="E16" s="49">
        <v>7860</v>
      </c>
      <c r="F16" s="70">
        <f t="shared" si="0"/>
        <v>78.70231300690898</v>
      </c>
      <c r="G16" s="49">
        <v>238</v>
      </c>
      <c r="H16" s="73">
        <f t="shared" si="1"/>
        <v>2.3830980274356666</v>
      </c>
      <c r="I16" s="49">
        <v>171</v>
      </c>
      <c r="J16" s="54">
        <f t="shared" si="2"/>
        <v>2.1755725190839694</v>
      </c>
    </row>
    <row r="17" spans="2:10" ht="20" customHeight="1">
      <c r="B17" s="47">
        <v>14</v>
      </c>
      <c r="C17" s="48">
        <v>2505.0390600000001</v>
      </c>
      <c r="D17" s="49">
        <v>9981</v>
      </c>
      <c r="E17" s="49">
        <v>8007</v>
      </c>
      <c r="F17" s="70">
        <f t="shared" si="0"/>
        <v>80.222422602945599</v>
      </c>
      <c r="G17" s="49">
        <v>780</v>
      </c>
      <c r="H17" s="73">
        <f t="shared" si="1"/>
        <v>7.8148482116020439</v>
      </c>
      <c r="I17" s="49">
        <v>565</v>
      </c>
      <c r="J17" s="54">
        <f t="shared" si="2"/>
        <v>7.0563257149993754</v>
      </c>
    </row>
    <row r="18" spans="2:10" s="50" customFormat="1" ht="20" customHeight="1">
      <c r="B18" s="55">
        <v>15</v>
      </c>
      <c r="C18" s="56">
        <v>2480.78881</v>
      </c>
      <c r="D18" s="57">
        <v>9600</v>
      </c>
      <c r="E18" s="57">
        <v>6522</v>
      </c>
      <c r="F18" s="72">
        <f t="shared" si="0"/>
        <v>67.9375</v>
      </c>
      <c r="G18" s="57">
        <v>6159</v>
      </c>
      <c r="H18" s="75">
        <f t="shared" si="1"/>
        <v>64.15625</v>
      </c>
      <c r="I18" s="57">
        <v>3821</v>
      </c>
      <c r="J18" s="66">
        <f t="shared" si="2"/>
        <v>58.586323213738112</v>
      </c>
    </row>
    <row r="19" spans="2:10" s="50" customFormat="1" ht="20" customHeight="1">
      <c r="B19" s="55">
        <v>16</v>
      </c>
      <c r="C19" s="56">
        <v>2620.5</v>
      </c>
      <c r="D19" s="57">
        <v>9604</v>
      </c>
      <c r="E19" s="57">
        <v>6575</v>
      </c>
      <c r="F19" s="72">
        <f t="shared" si="0"/>
        <v>68.461057892544773</v>
      </c>
      <c r="G19" s="57">
        <v>6808</v>
      </c>
      <c r="H19" s="75">
        <f t="shared" si="1"/>
        <v>70.887130362349026</v>
      </c>
      <c r="I19" s="57">
        <v>4408</v>
      </c>
      <c r="J19" s="66">
        <f t="shared" si="2"/>
        <v>67.041825095057035</v>
      </c>
    </row>
    <row r="20" spans="2:10" ht="20" customHeight="1">
      <c r="B20" s="47">
        <v>17</v>
      </c>
      <c r="C20" s="48">
        <v>5547.8139600000004</v>
      </c>
      <c r="D20" s="49">
        <v>9901</v>
      </c>
      <c r="E20" s="49">
        <v>7685</v>
      </c>
      <c r="F20" s="70">
        <f t="shared" si="0"/>
        <v>77.618422381577616</v>
      </c>
      <c r="G20" s="49">
        <v>390</v>
      </c>
      <c r="H20" s="73">
        <f t="shared" si="1"/>
        <v>3.9389960610039387</v>
      </c>
      <c r="I20" s="49">
        <v>294</v>
      </c>
      <c r="J20" s="54">
        <f t="shared" si="2"/>
        <v>3.825634352635003</v>
      </c>
    </row>
    <row r="21" spans="2:10" ht="20" customHeight="1">
      <c r="B21" s="47">
        <v>18</v>
      </c>
      <c r="C21" s="48">
        <v>2135.5183099999999</v>
      </c>
      <c r="D21" s="49">
        <v>9903</v>
      </c>
      <c r="E21" s="49">
        <v>7731</v>
      </c>
      <c r="F21" s="70">
        <f t="shared" si="0"/>
        <v>78.06725234777339</v>
      </c>
      <c r="G21" s="49">
        <v>768</v>
      </c>
      <c r="H21" s="73">
        <f t="shared" si="1"/>
        <v>7.755225689185095</v>
      </c>
      <c r="I21" s="49">
        <v>530</v>
      </c>
      <c r="J21" s="54">
        <f t="shared" si="2"/>
        <v>6.8555167507437593</v>
      </c>
    </row>
    <row r="22" spans="2:10" ht="20" customHeight="1">
      <c r="B22" s="47">
        <v>19</v>
      </c>
      <c r="C22" s="48">
        <v>1817.67761</v>
      </c>
      <c r="D22" s="49">
        <v>9919</v>
      </c>
      <c r="E22" s="49">
        <v>7713</v>
      </c>
      <c r="F22" s="70">
        <f t="shared" si="0"/>
        <v>77.759854824075006</v>
      </c>
      <c r="G22" s="49">
        <v>400</v>
      </c>
      <c r="H22" s="73">
        <f t="shared" si="1"/>
        <v>4.0326645831232986</v>
      </c>
      <c r="I22" s="49">
        <v>295</v>
      </c>
      <c r="J22" s="54">
        <f t="shared" si="2"/>
        <v>3.8247115259950735</v>
      </c>
    </row>
    <row r="23" spans="2:10" ht="20" customHeight="1">
      <c r="B23" s="47">
        <v>20</v>
      </c>
      <c r="C23" s="48">
        <v>37.534377999999997</v>
      </c>
      <c r="D23" s="49">
        <v>9956</v>
      </c>
      <c r="E23" s="49">
        <v>7584</v>
      </c>
      <c r="F23" s="70">
        <f t="shared" si="0"/>
        <v>76.175170751305743</v>
      </c>
      <c r="G23" s="49">
        <v>266</v>
      </c>
      <c r="H23" s="73">
        <f t="shared" si="1"/>
        <v>2.6717557251908395</v>
      </c>
      <c r="I23" s="49">
        <v>173</v>
      </c>
      <c r="J23" s="54">
        <f t="shared" si="2"/>
        <v>2.2811181434599157</v>
      </c>
    </row>
    <row r="24" spans="2:10" ht="20" customHeight="1">
      <c r="B24" s="47">
        <v>21</v>
      </c>
      <c r="C24" s="48">
        <v>4.902374</v>
      </c>
      <c r="D24" s="49">
        <v>9894</v>
      </c>
      <c r="E24" s="49">
        <v>7578</v>
      </c>
      <c r="F24" s="70">
        <f t="shared" si="0"/>
        <v>76.591873862947253</v>
      </c>
      <c r="G24" s="49">
        <v>563</v>
      </c>
      <c r="H24" s="73">
        <f t="shared" si="1"/>
        <v>5.6903173640590259</v>
      </c>
      <c r="I24" s="49">
        <v>374</v>
      </c>
      <c r="J24" s="54">
        <f t="shared" si="2"/>
        <v>4.9353391396146744</v>
      </c>
    </row>
    <row r="25" spans="2:10" ht="20" customHeight="1">
      <c r="B25" s="47">
        <v>22</v>
      </c>
      <c r="C25" s="48">
        <v>114.83741000000001</v>
      </c>
      <c r="D25" s="49">
        <v>9859</v>
      </c>
      <c r="E25" s="49">
        <v>7549</v>
      </c>
      <c r="F25" s="70">
        <f t="shared" si="0"/>
        <v>76.56963180849985</v>
      </c>
      <c r="G25" s="49">
        <v>773</v>
      </c>
      <c r="H25" s="73">
        <f t="shared" si="1"/>
        <v>7.8405517800994016</v>
      </c>
      <c r="I25" s="49">
        <v>508</v>
      </c>
      <c r="J25" s="54">
        <f t="shared" si="2"/>
        <v>6.7293681282289048</v>
      </c>
    </row>
    <row r="26" spans="2:10" ht="20" customHeight="1">
      <c r="B26" s="47">
        <v>23</v>
      </c>
      <c r="C26" s="48">
        <v>3.930393</v>
      </c>
      <c r="D26" s="49">
        <v>9868</v>
      </c>
      <c r="E26" s="49">
        <v>7984</v>
      </c>
      <c r="F26" s="70">
        <f t="shared" si="0"/>
        <v>80.907985407377382</v>
      </c>
      <c r="G26" s="49">
        <v>982</v>
      </c>
      <c r="H26" s="73">
        <f t="shared" si="1"/>
        <v>9.9513579246047819</v>
      </c>
      <c r="I26" s="49">
        <v>633</v>
      </c>
      <c r="J26" s="54">
        <f t="shared" si="2"/>
        <v>7.9283567134268544</v>
      </c>
    </row>
    <row r="27" spans="2:10" ht="20" customHeight="1">
      <c r="B27" s="47">
        <v>24</v>
      </c>
      <c r="C27" s="48">
        <v>1.8981410000000001</v>
      </c>
      <c r="D27" s="49">
        <v>9791</v>
      </c>
      <c r="E27" s="49">
        <v>7514</v>
      </c>
      <c r="F27" s="70">
        <f t="shared" si="0"/>
        <v>76.743948524154831</v>
      </c>
      <c r="G27" s="49">
        <v>864</v>
      </c>
      <c r="H27" s="73">
        <f t="shared" si="1"/>
        <v>8.8244305995301815</v>
      </c>
      <c r="I27" s="49">
        <v>524</v>
      </c>
      <c r="J27" s="54">
        <f t="shared" si="2"/>
        <v>6.9736491881820601</v>
      </c>
    </row>
    <row r="28" spans="2:10" ht="20" customHeight="1">
      <c r="B28" s="47">
        <v>25</v>
      </c>
      <c r="C28" s="48">
        <v>2.2999839999999998</v>
      </c>
      <c r="D28" s="49">
        <v>9834</v>
      </c>
      <c r="E28" s="49">
        <v>7579</v>
      </c>
      <c r="F28" s="70">
        <f t="shared" si="0"/>
        <v>77.069351230425056</v>
      </c>
      <c r="G28" s="49">
        <v>722</v>
      </c>
      <c r="H28" s="73">
        <f t="shared" si="1"/>
        <v>7.3418751271100255</v>
      </c>
      <c r="I28" s="49">
        <v>473</v>
      </c>
      <c r="J28" s="54">
        <f t="shared" si="2"/>
        <v>6.2409288824383164</v>
      </c>
    </row>
    <row r="29" spans="2:10" ht="20" customHeight="1">
      <c r="B29" s="47">
        <v>26</v>
      </c>
      <c r="C29" s="48">
        <v>12.630373000000001</v>
      </c>
      <c r="D29" s="49">
        <v>10076</v>
      </c>
      <c r="E29" s="49">
        <v>7600</v>
      </c>
      <c r="F29" s="70">
        <f t="shared" si="0"/>
        <v>75.426756649464082</v>
      </c>
      <c r="G29" s="49">
        <v>623</v>
      </c>
      <c r="H29" s="73">
        <f t="shared" si="1"/>
        <v>6.1830091306073838</v>
      </c>
      <c r="I29" s="49">
        <v>445</v>
      </c>
      <c r="J29" s="54">
        <f t="shared" si="2"/>
        <v>5.8552631578947372</v>
      </c>
    </row>
    <row r="30" spans="2:10" ht="20" customHeight="1">
      <c r="B30" s="47">
        <v>27</v>
      </c>
      <c r="C30" s="48">
        <v>7079.1913999999997</v>
      </c>
      <c r="D30" s="49">
        <v>9900</v>
      </c>
      <c r="E30" s="49">
        <v>7661</v>
      </c>
      <c r="F30" s="70">
        <f t="shared" si="0"/>
        <v>77.383838383838395</v>
      </c>
      <c r="G30" s="49">
        <v>207</v>
      </c>
      <c r="H30" s="73">
        <f t="shared" si="1"/>
        <v>2.0909090909090908</v>
      </c>
      <c r="I30" s="49">
        <v>122</v>
      </c>
      <c r="J30" s="54">
        <f t="shared" si="2"/>
        <v>1.592481399295131</v>
      </c>
    </row>
    <row r="31" spans="2:10" ht="20" customHeight="1">
      <c r="B31" s="62">
        <v>28</v>
      </c>
      <c r="C31" s="63">
        <v>12.349876</v>
      </c>
      <c r="D31" s="64">
        <v>9975</v>
      </c>
      <c r="E31" s="64">
        <v>7447</v>
      </c>
      <c r="F31" s="71">
        <f t="shared" si="0"/>
        <v>74.656641604010019</v>
      </c>
      <c r="G31" s="64">
        <v>1587</v>
      </c>
      <c r="H31" s="74">
        <f t="shared" si="1"/>
        <v>15.909774436090226</v>
      </c>
      <c r="I31" s="64">
        <v>917</v>
      </c>
      <c r="J31" s="65">
        <f t="shared" si="2"/>
        <v>12.313683362427822</v>
      </c>
    </row>
    <row r="32" spans="2:10" ht="20" customHeight="1">
      <c r="B32" s="47">
        <v>29</v>
      </c>
      <c r="C32" s="48">
        <v>4580.9228499999999</v>
      </c>
      <c r="D32" s="49">
        <v>10029</v>
      </c>
      <c r="E32" s="49">
        <v>8029</v>
      </c>
      <c r="F32" s="70">
        <f t="shared" si="0"/>
        <v>80.057832286369518</v>
      </c>
      <c r="G32" s="49">
        <v>219</v>
      </c>
      <c r="H32" s="73">
        <f t="shared" si="1"/>
        <v>2.1836673646425364</v>
      </c>
      <c r="I32" s="49">
        <v>174</v>
      </c>
      <c r="J32" s="54">
        <f t="shared" si="2"/>
        <v>2.1671441026279736</v>
      </c>
    </row>
    <row r="33" spans="2:10" ht="20" customHeight="1">
      <c r="B33" s="47">
        <v>30</v>
      </c>
      <c r="C33" s="48">
        <v>8815.3759699999991</v>
      </c>
      <c r="D33" s="49">
        <v>9957</v>
      </c>
      <c r="E33" s="49">
        <v>7819</v>
      </c>
      <c r="F33" s="70">
        <f t="shared" si="0"/>
        <v>78.527668976599372</v>
      </c>
      <c r="G33" s="49">
        <v>164</v>
      </c>
      <c r="H33" s="73">
        <f t="shared" si="1"/>
        <v>1.6470824545545846</v>
      </c>
      <c r="I33" s="49">
        <v>119</v>
      </c>
      <c r="J33" s="54">
        <f t="shared" si="2"/>
        <v>1.5219337511190689</v>
      </c>
    </row>
    <row r="34" spans="2:10" ht="20" customHeight="1">
      <c r="B34" s="55">
        <v>31</v>
      </c>
      <c r="C34" s="56">
        <v>2611.3159099999998</v>
      </c>
      <c r="D34" s="57">
        <v>9837</v>
      </c>
      <c r="E34" s="57">
        <v>6627</v>
      </c>
      <c r="F34" s="72">
        <f t="shared" si="0"/>
        <v>67.368100030497104</v>
      </c>
      <c r="G34" s="57">
        <v>6845</v>
      </c>
      <c r="H34" s="75">
        <f t="shared" si="1"/>
        <v>69.584222832164272</v>
      </c>
      <c r="I34" s="57">
        <v>4140</v>
      </c>
      <c r="J34" s="66">
        <f t="shared" si="2"/>
        <v>62.47170665459484</v>
      </c>
    </row>
    <row r="35" spans="2:10" ht="20" customHeight="1">
      <c r="B35" s="55">
        <v>32</v>
      </c>
      <c r="C35" s="56">
        <v>6173.5634700000001</v>
      </c>
      <c r="D35" s="57">
        <v>9800</v>
      </c>
      <c r="E35" s="57">
        <v>6445</v>
      </c>
      <c r="F35" s="72">
        <f t="shared" si="0"/>
        <v>65.765306122448976</v>
      </c>
      <c r="G35" s="57">
        <v>6731</v>
      </c>
      <c r="H35" s="75">
        <f t="shared" si="1"/>
        <v>68.683673469387756</v>
      </c>
      <c r="I35" s="57">
        <v>4057</v>
      </c>
      <c r="J35" s="66">
        <f t="shared" si="2"/>
        <v>62.948021722265324</v>
      </c>
    </row>
    <row r="36" spans="2:10" ht="20" customHeight="1">
      <c r="B36" s="47">
        <v>33</v>
      </c>
      <c r="C36" s="48">
        <v>6145.8163999999997</v>
      </c>
      <c r="D36" s="49">
        <v>9766</v>
      </c>
      <c r="E36" s="49">
        <v>7561</v>
      </c>
      <c r="F36" s="70">
        <f t="shared" si="0"/>
        <v>77.421667007986898</v>
      </c>
      <c r="G36" s="49">
        <v>786</v>
      </c>
      <c r="H36" s="73">
        <f t="shared" si="1"/>
        <v>8.048330944091747</v>
      </c>
      <c r="I36" s="49">
        <v>521</v>
      </c>
      <c r="J36" s="54">
        <f t="shared" si="2"/>
        <v>6.8906229334744076</v>
      </c>
    </row>
    <row r="37" spans="2:10" ht="20" customHeight="1">
      <c r="B37" s="47">
        <v>34</v>
      </c>
      <c r="C37" s="48">
        <v>6438.4804599999998</v>
      </c>
      <c r="D37" s="49">
        <v>9882</v>
      </c>
      <c r="E37" s="49">
        <v>7721</v>
      </c>
      <c r="F37" s="70">
        <f t="shared" si="0"/>
        <v>78.131957093705722</v>
      </c>
      <c r="G37" s="49">
        <v>558</v>
      </c>
      <c r="H37" s="73">
        <f t="shared" si="1"/>
        <v>5.6466302367941719</v>
      </c>
      <c r="I37" s="49">
        <v>339</v>
      </c>
      <c r="J37" s="54">
        <f t="shared" si="2"/>
        <v>4.390622976298407</v>
      </c>
    </row>
    <row r="38" spans="2:10" ht="20" customHeight="1">
      <c r="B38" s="47">
        <v>35</v>
      </c>
      <c r="C38" s="48">
        <v>2097.1323200000002</v>
      </c>
      <c r="D38" s="49">
        <v>9746</v>
      </c>
      <c r="E38" s="49">
        <v>7463</v>
      </c>
      <c r="F38" s="70">
        <f t="shared" si="0"/>
        <v>76.575005130309876</v>
      </c>
      <c r="G38" s="49">
        <v>277</v>
      </c>
      <c r="H38" s="73">
        <f t="shared" si="1"/>
        <v>2.8421916683767701</v>
      </c>
      <c r="I38" s="49">
        <v>176</v>
      </c>
      <c r="J38" s="54">
        <f t="shared" si="2"/>
        <v>2.358300951360043</v>
      </c>
    </row>
    <row r="39" spans="2:10" ht="20" customHeight="1">
      <c r="B39" s="47">
        <v>36</v>
      </c>
      <c r="C39" s="48">
        <v>3264.1501400000002</v>
      </c>
      <c r="D39" s="49">
        <v>9983</v>
      </c>
      <c r="E39" s="49">
        <v>7897</v>
      </c>
      <c r="F39" s="70">
        <f t="shared" si="0"/>
        <v>79.104477611940297</v>
      </c>
      <c r="G39" s="49">
        <v>266</v>
      </c>
      <c r="H39" s="73">
        <f t="shared" si="1"/>
        <v>2.6645297004908342</v>
      </c>
      <c r="I39" s="49">
        <v>179</v>
      </c>
      <c r="J39" s="54">
        <f t="shared" si="2"/>
        <v>2.2666835507154617</v>
      </c>
    </row>
    <row r="40" spans="2:10" ht="20" customHeight="1">
      <c r="B40" s="47">
        <v>37</v>
      </c>
      <c r="C40" s="48">
        <v>17564.130799999999</v>
      </c>
      <c r="D40" s="49">
        <v>10131</v>
      </c>
      <c r="E40" s="49">
        <v>7947</v>
      </c>
      <c r="F40" s="70">
        <f t="shared" si="0"/>
        <v>78.442404501036421</v>
      </c>
      <c r="G40" s="49">
        <v>125</v>
      </c>
      <c r="H40" s="73">
        <f t="shared" si="1"/>
        <v>1.2338367387227323</v>
      </c>
      <c r="I40" s="49">
        <v>68</v>
      </c>
      <c r="J40" s="54">
        <f t="shared" si="2"/>
        <v>0.85566880583868121</v>
      </c>
    </row>
    <row r="41" spans="2:10" ht="20" customHeight="1">
      <c r="B41" s="47">
        <v>38</v>
      </c>
      <c r="C41" s="48">
        <v>12.678932</v>
      </c>
      <c r="D41" s="49">
        <v>9890</v>
      </c>
      <c r="E41" s="49">
        <v>7644</v>
      </c>
      <c r="F41" s="70">
        <f t="shared" si="0"/>
        <v>77.290192113245709</v>
      </c>
      <c r="G41" s="49">
        <v>289</v>
      </c>
      <c r="H41" s="73">
        <f t="shared" si="1"/>
        <v>2.9221435793731043</v>
      </c>
      <c r="I41" s="49">
        <v>184</v>
      </c>
      <c r="J41" s="54">
        <f t="shared" si="2"/>
        <v>2.4071166928309786</v>
      </c>
    </row>
    <row r="42" spans="2:10" ht="20" customHeight="1">
      <c r="B42" s="47">
        <v>39</v>
      </c>
      <c r="C42" s="48">
        <v>6956.9189399999996</v>
      </c>
      <c r="D42" s="49">
        <v>9960</v>
      </c>
      <c r="E42" s="49">
        <v>7616</v>
      </c>
      <c r="F42" s="70">
        <f t="shared" si="0"/>
        <v>76.46586345381526</v>
      </c>
      <c r="G42" s="49">
        <v>355</v>
      </c>
      <c r="H42" s="73">
        <f t="shared" si="1"/>
        <v>3.5642570281124497</v>
      </c>
      <c r="I42" s="49">
        <v>204</v>
      </c>
      <c r="J42" s="54">
        <f t="shared" si="2"/>
        <v>2.6785714285714284</v>
      </c>
    </row>
    <row r="43" spans="2:10" ht="20" customHeight="1">
      <c r="B43" s="47">
        <v>40</v>
      </c>
      <c r="C43" s="48">
        <v>2483.8986799999998</v>
      </c>
      <c r="D43" s="49">
        <v>9909</v>
      </c>
      <c r="E43" s="49">
        <v>7527</v>
      </c>
      <c r="F43" s="70">
        <f t="shared" si="0"/>
        <v>75.961247350893117</v>
      </c>
      <c r="G43" s="49">
        <v>318</v>
      </c>
      <c r="H43" s="73">
        <f t="shared" si="1"/>
        <v>3.2092037541628824</v>
      </c>
      <c r="I43" s="49">
        <v>190</v>
      </c>
      <c r="J43" s="54">
        <f t="shared" si="2"/>
        <v>2.5242460475621096</v>
      </c>
    </row>
    <row r="44" spans="2:10" ht="20" customHeight="1">
      <c r="B44" s="55">
        <v>41</v>
      </c>
      <c r="C44" s="56">
        <v>6773.9799800000001</v>
      </c>
      <c r="D44" s="57">
        <v>9598</v>
      </c>
      <c r="E44" s="57">
        <v>6348</v>
      </c>
      <c r="F44" s="72">
        <f t="shared" si="0"/>
        <v>66.138778912273395</v>
      </c>
      <c r="G44" s="57">
        <v>6098</v>
      </c>
      <c r="H44" s="75">
        <f t="shared" si="1"/>
        <v>63.53406959783289</v>
      </c>
      <c r="I44" s="57">
        <v>3606</v>
      </c>
      <c r="J44" s="66">
        <f t="shared" si="2"/>
        <v>56.805293005671075</v>
      </c>
    </row>
    <row r="45" spans="2:10" ht="20" customHeight="1">
      <c r="B45" s="55">
        <v>42</v>
      </c>
      <c r="C45" s="56">
        <v>2568.8881799999999</v>
      </c>
      <c r="D45" s="57">
        <v>9601</v>
      </c>
      <c r="E45" s="57">
        <v>6547</v>
      </c>
      <c r="F45" s="72">
        <f t="shared" si="0"/>
        <v>68.190813456931565</v>
      </c>
      <c r="G45" s="57">
        <v>5913</v>
      </c>
      <c r="H45" s="75">
        <f t="shared" si="1"/>
        <v>61.587334652640344</v>
      </c>
      <c r="I45" s="57">
        <v>3589</v>
      </c>
      <c r="J45" s="66">
        <f t="shared" si="2"/>
        <v>54.819001069191998</v>
      </c>
    </row>
    <row r="46" spans="2:10" ht="20" customHeight="1">
      <c r="B46" s="47">
        <v>43</v>
      </c>
      <c r="C46" s="48">
        <v>18.691911999999999</v>
      </c>
      <c r="D46" s="49">
        <v>9833</v>
      </c>
      <c r="E46" s="49">
        <v>7280</v>
      </c>
      <c r="F46" s="70">
        <f t="shared" si="0"/>
        <v>74.036408013830979</v>
      </c>
      <c r="G46" s="49">
        <v>488</v>
      </c>
      <c r="H46" s="73">
        <f t="shared" si="1"/>
        <v>4.9628800976304284</v>
      </c>
      <c r="I46" s="49">
        <v>276</v>
      </c>
      <c r="J46" s="54">
        <f t="shared" si="2"/>
        <v>3.7912087912087911</v>
      </c>
    </row>
    <row r="47" spans="2:10" ht="20" customHeight="1">
      <c r="B47" s="47">
        <v>44</v>
      </c>
      <c r="C47" s="48">
        <v>3.6216789999999999</v>
      </c>
      <c r="D47" s="49">
        <v>9873</v>
      </c>
      <c r="E47" s="49">
        <v>7395</v>
      </c>
      <c r="F47" s="70">
        <f t="shared" si="0"/>
        <v>74.901245821938616</v>
      </c>
      <c r="G47" s="49">
        <v>535</v>
      </c>
      <c r="H47" s="73">
        <f t="shared" si="1"/>
        <v>5.4188190013167219</v>
      </c>
      <c r="I47" s="49">
        <v>309</v>
      </c>
      <c r="J47" s="54">
        <f t="shared" si="2"/>
        <v>4.1784989858012169</v>
      </c>
    </row>
    <row r="48" spans="2:10" ht="20" customHeight="1">
      <c r="B48" s="47">
        <v>45</v>
      </c>
      <c r="C48" s="48">
        <v>25.182371</v>
      </c>
      <c r="D48" s="49">
        <v>9865</v>
      </c>
      <c r="E48" s="49">
        <v>7003</v>
      </c>
      <c r="F48" s="70">
        <f t="shared" si="0"/>
        <v>70.988342625443494</v>
      </c>
      <c r="G48" s="49">
        <v>521</v>
      </c>
      <c r="H48" s="73">
        <f t="shared" si="1"/>
        <v>5.2812975164723763</v>
      </c>
      <c r="I48" s="49">
        <v>297</v>
      </c>
      <c r="J48" s="54">
        <f t="shared" si="2"/>
        <v>4.2410395544766528</v>
      </c>
    </row>
    <row r="49" spans="2:10" ht="20" customHeight="1">
      <c r="B49" s="47">
        <v>46</v>
      </c>
      <c r="C49" s="48">
        <v>28.533068</v>
      </c>
      <c r="D49" s="49">
        <v>9873</v>
      </c>
      <c r="E49" s="49">
        <v>7945</v>
      </c>
      <c r="F49" s="70">
        <f t="shared" si="0"/>
        <v>80.471994327965163</v>
      </c>
      <c r="G49" s="49">
        <v>178</v>
      </c>
      <c r="H49" s="73">
        <f t="shared" si="1"/>
        <v>1.8028967892231338</v>
      </c>
      <c r="I49" s="49">
        <v>114</v>
      </c>
      <c r="J49" s="54">
        <f t="shared" si="2"/>
        <v>1.4348646947765891</v>
      </c>
    </row>
    <row r="50" spans="2:10" ht="20" customHeight="1">
      <c r="B50" s="47">
        <v>47</v>
      </c>
      <c r="C50" s="48">
        <v>3.1663239999999999</v>
      </c>
      <c r="D50" s="49">
        <v>9826</v>
      </c>
      <c r="E50" s="49">
        <v>8144</v>
      </c>
      <c r="F50" s="70">
        <f t="shared" si="0"/>
        <v>82.882149399552205</v>
      </c>
      <c r="G50" s="49">
        <v>772</v>
      </c>
      <c r="H50" s="73">
        <f t="shared" si="1"/>
        <v>7.8567066965194385</v>
      </c>
      <c r="I50" s="49">
        <v>510</v>
      </c>
      <c r="J50" s="54">
        <f t="shared" si="2"/>
        <v>6.2622789783889976</v>
      </c>
    </row>
    <row r="51" spans="2:10" ht="20" customHeight="1">
      <c r="B51" s="47">
        <v>48</v>
      </c>
      <c r="C51" s="48">
        <v>2.0330699999999999</v>
      </c>
      <c r="D51" s="49">
        <v>9751</v>
      </c>
      <c r="E51" s="49">
        <v>7723</v>
      </c>
      <c r="F51" s="70">
        <f t="shared" si="0"/>
        <v>79.202133114552353</v>
      </c>
      <c r="G51" s="49">
        <v>491</v>
      </c>
      <c r="H51" s="73">
        <f t="shared" si="1"/>
        <v>5.0353809865654808</v>
      </c>
      <c r="I51" s="49">
        <v>300</v>
      </c>
      <c r="J51" s="54">
        <f t="shared" si="2"/>
        <v>3.8845008416418492</v>
      </c>
    </row>
    <row r="52" spans="2:10" ht="20" customHeight="1">
      <c r="B52" s="47">
        <v>49</v>
      </c>
      <c r="C52" s="48">
        <v>3.4164319999999999</v>
      </c>
      <c r="D52" s="49">
        <v>9734</v>
      </c>
      <c r="E52" s="49">
        <v>7802</v>
      </c>
      <c r="F52" s="70">
        <f t="shared" si="0"/>
        <v>80.152044380521886</v>
      </c>
      <c r="G52" s="49">
        <v>973</v>
      </c>
      <c r="H52" s="73">
        <f t="shared" si="1"/>
        <v>9.9958906924183264</v>
      </c>
      <c r="I52" s="49">
        <v>674</v>
      </c>
      <c r="J52" s="54">
        <f t="shared" si="2"/>
        <v>8.6388105613945143</v>
      </c>
    </row>
    <row r="53" spans="2:10" ht="20" customHeight="1">
      <c r="B53" s="47">
        <v>50</v>
      </c>
      <c r="C53" s="48">
        <v>2.054224</v>
      </c>
      <c r="D53" s="49">
        <v>9846</v>
      </c>
      <c r="E53" s="49">
        <v>7625</v>
      </c>
      <c r="F53" s="70">
        <f t="shared" si="0"/>
        <v>77.442616290879542</v>
      </c>
      <c r="G53" s="49">
        <v>597</v>
      </c>
      <c r="H53" s="73">
        <f t="shared" si="1"/>
        <v>6.0633759902498472</v>
      </c>
      <c r="I53" s="49">
        <v>374</v>
      </c>
      <c r="J53" s="54">
        <f t="shared" si="2"/>
        <v>4.9049180327868855</v>
      </c>
    </row>
    <row r="54" spans="2:10" ht="20" customHeight="1">
      <c r="B54" s="47">
        <v>51</v>
      </c>
      <c r="C54" s="48">
        <v>12.321777000000001</v>
      </c>
      <c r="D54" s="49">
        <v>9844</v>
      </c>
      <c r="E54" s="49">
        <v>7547</v>
      </c>
      <c r="F54" s="70">
        <f t="shared" si="0"/>
        <v>76.665989435188948</v>
      </c>
      <c r="G54" s="49">
        <v>922</v>
      </c>
      <c r="H54" s="73">
        <f t="shared" si="1"/>
        <v>9.3661113368549369</v>
      </c>
      <c r="I54" s="49">
        <v>565</v>
      </c>
      <c r="J54" s="54">
        <f t="shared" si="2"/>
        <v>7.4864184444149995</v>
      </c>
    </row>
    <row r="55" spans="2:10" ht="20" customHeight="1">
      <c r="B55" s="47">
        <v>52</v>
      </c>
      <c r="C55" s="48">
        <v>3.8668079999999998</v>
      </c>
      <c r="D55" s="49">
        <v>9832</v>
      </c>
      <c r="E55" s="49">
        <v>7552</v>
      </c>
      <c r="F55" s="70">
        <f t="shared" si="0"/>
        <v>76.810414971521553</v>
      </c>
      <c r="G55" s="49">
        <v>850</v>
      </c>
      <c r="H55" s="73">
        <f t="shared" si="1"/>
        <v>8.645240032546786</v>
      </c>
      <c r="I55" s="49">
        <v>481</v>
      </c>
      <c r="J55" s="54">
        <f t="shared" si="2"/>
        <v>6.3691737288135597</v>
      </c>
    </row>
    <row r="56" spans="2:10" ht="20" customHeight="1">
      <c r="B56" s="47">
        <v>53</v>
      </c>
      <c r="C56" s="48">
        <v>55.615051000000001</v>
      </c>
      <c r="D56" s="49">
        <v>9898</v>
      </c>
      <c r="E56" s="49">
        <v>7000</v>
      </c>
      <c r="F56" s="70">
        <f t="shared" si="0"/>
        <v>70.721357850070717</v>
      </c>
      <c r="G56" s="49">
        <v>165</v>
      </c>
      <c r="H56" s="73">
        <f t="shared" si="1"/>
        <v>1.6670034350373815</v>
      </c>
      <c r="I56" s="49">
        <v>102</v>
      </c>
      <c r="J56" s="54">
        <f t="shared" si="2"/>
        <v>1.4571428571428573</v>
      </c>
    </row>
    <row r="57" spans="2:10" ht="20" customHeight="1">
      <c r="B57" s="47">
        <v>54</v>
      </c>
      <c r="C57" s="48">
        <v>12.969612</v>
      </c>
      <c r="D57" s="49">
        <v>9904</v>
      </c>
      <c r="E57" s="49">
        <v>7803</v>
      </c>
      <c r="F57" s="70">
        <f t="shared" si="0"/>
        <v>78.78634894991923</v>
      </c>
      <c r="G57" s="49">
        <v>235</v>
      </c>
      <c r="H57" s="73">
        <f t="shared" si="1"/>
        <v>2.372778675282714</v>
      </c>
      <c r="I57" s="49">
        <v>153</v>
      </c>
      <c r="J57" s="54">
        <f t="shared" si="2"/>
        <v>1.9607843137254901</v>
      </c>
    </row>
    <row r="58" spans="2:10" ht="20" customHeight="1">
      <c r="B58" s="47">
        <v>55</v>
      </c>
      <c r="C58" s="48">
        <v>181.83876000000001</v>
      </c>
      <c r="D58" s="49">
        <v>9875</v>
      </c>
      <c r="E58" s="49">
        <v>7400</v>
      </c>
      <c r="F58" s="70">
        <f t="shared" si="0"/>
        <v>74.936708860759495</v>
      </c>
      <c r="G58" s="49">
        <v>309</v>
      </c>
      <c r="H58" s="73">
        <f t="shared" si="1"/>
        <v>3.1291139240506327</v>
      </c>
      <c r="I58" s="49">
        <v>171</v>
      </c>
      <c r="J58" s="54">
        <f t="shared" si="2"/>
        <v>2.310810810810811</v>
      </c>
    </row>
    <row r="59" spans="2:10" ht="20" customHeight="1">
      <c r="B59" s="47">
        <v>56</v>
      </c>
      <c r="C59" s="48">
        <v>73.551261999999994</v>
      </c>
      <c r="D59" s="49">
        <v>9894</v>
      </c>
      <c r="E59" s="49">
        <v>7228</v>
      </c>
      <c r="F59" s="70">
        <f t="shared" si="0"/>
        <v>73.054376389731146</v>
      </c>
      <c r="G59" s="49">
        <v>570</v>
      </c>
      <c r="H59" s="73">
        <f t="shared" si="1"/>
        <v>5.7610673135233474</v>
      </c>
      <c r="I59" s="49">
        <v>318</v>
      </c>
      <c r="J59" s="54">
        <f t="shared" si="2"/>
        <v>4.399557277255119</v>
      </c>
    </row>
    <row r="60" spans="2:10" ht="20" customHeight="1">
      <c r="B60" s="47">
        <v>57</v>
      </c>
      <c r="C60" s="48">
        <v>2130.8640099999998</v>
      </c>
      <c r="D60" s="49">
        <v>9636</v>
      </c>
      <c r="E60" s="49">
        <v>7405</v>
      </c>
      <c r="F60" s="70">
        <f t="shared" si="0"/>
        <v>76.847239518472392</v>
      </c>
      <c r="G60" s="49">
        <v>154</v>
      </c>
      <c r="H60" s="73">
        <f t="shared" si="1"/>
        <v>1.5981735159817352</v>
      </c>
      <c r="I60" s="49">
        <v>105</v>
      </c>
      <c r="J60" s="54">
        <f t="shared" si="2"/>
        <v>1.4179608372721135</v>
      </c>
    </row>
    <row r="61" spans="2:10" ht="20" customHeight="1">
      <c r="B61" s="47">
        <v>58</v>
      </c>
      <c r="C61" s="48">
        <v>2057.48144</v>
      </c>
      <c r="D61" s="49">
        <v>10078</v>
      </c>
      <c r="E61" s="49">
        <v>8092</v>
      </c>
      <c r="F61" s="70">
        <f t="shared" si="0"/>
        <v>80.293709069259776</v>
      </c>
      <c r="G61" s="49">
        <v>152</v>
      </c>
      <c r="H61" s="73">
        <f t="shared" si="1"/>
        <v>1.5082357610637032</v>
      </c>
      <c r="I61" s="49">
        <v>105</v>
      </c>
      <c r="J61" s="54">
        <f t="shared" si="2"/>
        <v>1.2975778546712802</v>
      </c>
    </row>
    <row r="62" spans="2:10" ht="20" customHeight="1">
      <c r="B62" s="47">
        <v>59</v>
      </c>
      <c r="C62" s="48">
        <v>4518.84033</v>
      </c>
      <c r="D62" s="49">
        <v>9632</v>
      </c>
      <c r="E62" s="49">
        <v>7795</v>
      </c>
      <c r="F62" s="70">
        <f t="shared" si="0"/>
        <v>80.928156146179404</v>
      </c>
      <c r="G62" s="49">
        <v>132</v>
      </c>
      <c r="H62" s="73">
        <f t="shared" si="1"/>
        <v>1.3704318936877076</v>
      </c>
      <c r="I62" s="49">
        <v>98</v>
      </c>
      <c r="J62" s="54">
        <f t="shared" si="2"/>
        <v>1.2572161642078254</v>
      </c>
    </row>
    <row r="63" spans="2:10" ht="20" customHeight="1">
      <c r="B63" s="47">
        <v>60</v>
      </c>
      <c r="C63" s="48">
        <v>105.484612</v>
      </c>
      <c r="D63" s="49">
        <v>9666</v>
      </c>
      <c r="E63" s="49">
        <v>7621</v>
      </c>
      <c r="F63" s="70">
        <f t="shared" si="0"/>
        <v>78.843368508172972</v>
      </c>
      <c r="G63" s="49">
        <v>199</v>
      </c>
      <c r="H63" s="73">
        <f t="shared" si="1"/>
        <v>2.0587626732878133</v>
      </c>
      <c r="I63" s="49">
        <v>146</v>
      </c>
      <c r="J63" s="54">
        <f t="shared" si="2"/>
        <v>1.9157590867340244</v>
      </c>
    </row>
    <row r="64" spans="2:10" ht="20" customHeight="1">
      <c r="B64" s="47">
        <v>61</v>
      </c>
      <c r="C64" s="48">
        <v>180.973221</v>
      </c>
      <c r="D64" s="49">
        <v>9829</v>
      </c>
      <c r="E64" s="49">
        <v>7794</v>
      </c>
      <c r="F64" s="70">
        <f t="shared" si="0"/>
        <v>79.295960931936108</v>
      </c>
      <c r="G64" s="49">
        <v>89</v>
      </c>
      <c r="H64" s="73">
        <f t="shared" si="1"/>
        <v>0.90548377250991952</v>
      </c>
      <c r="I64" s="49">
        <v>62</v>
      </c>
      <c r="J64" s="54">
        <f t="shared" si="2"/>
        <v>0.79548370541442126</v>
      </c>
    </row>
    <row r="65" spans="2:10" ht="20" customHeight="1">
      <c r="B65" s="47">
        <v>62</v>
      </c>
      <c r="C65" s="48">
        <v>12.792144</v>
      </c>
      <c r="D65" s="49">
        <v>9908</v>
      </c>
      <c r="E65" s="49">
        <v>8090</v>
      </c>
      <c r="F65" s="70">
        <f t="shared" si="0"/>
        <v>81.651190956802594</v>
      </c>
      <c r="G65" s="49">
        <v>79</v>
      </c>
      <c r="H65" s="73">
        <f t="shared" si="1"/>
        <v>0.79733548647557528</v>
      </c>
      <c r="I65" s="49">
        <v>70</v>
      </c>
      <c r="J65" s="54">
        <f t="shared" si="2"/>
        <v>0.86526576019777501</v>
      </c>
    </row>
    <row r="66" spans="2:10" ht="20" customHeight="1">
      <c r="B66" s="47">
        <v>63</v>
      </c>
      <c r="C66" s="48">
        <v>16.139102999999999</v>
      </c>
      <c r="D66" s="49">
        <v>9896</v>
      </c>
      <c r="E66" s="49">
        <v>8690</v>
      </c>
      <c r="F66" s="70">
        <f t="shared" si="0"/>
        <v>87.813257881972518</v>
      </c>
      <c r="G66" s="49">
        <v>393</v>
      </c>
      <c r="H66" s="73">
        <f t="shared" si="1"/>
        <v>3.9713015359741313</v>
      </c>
      <c r="I66" s="49">
        <v>276</v>
      </c>
      <c r="J66" s="54">
        <f t="shared" si="2"/>
        <v>3.1760644418872266</v>
      </c>
    </row>
    <row r="67" spans="2:10" ht="20" customHeight="1">
      <c r="B67" s="47">
        <v>64</v>
      </c>
      <c r="C67" s="48">
        <v>1215.8793900000001</v>
      </c>
      <c r="D67" s="49">
        <v>9924</v>
      </c>
      <c r="E67" s="49">
        <v>7787</v>
      </c>
      <c r="F67" s="70">
        <f t="shared" si="0"/>
        <v>78.466344216041918</v>
      </c>
      <c r="G67" s="49">
        <v>160</v>
      </c>
      <c r="H67" s="73">
        <f t="shared" si="1"/>
        <v>1.6122531237404272</v>
      </c>
      <c r="I67" s="49">
        <v>124</v>
      </c>
      <c r="J67" s="54">
        <f t="shared" si="2"/>
        <v>1.5923975857197892</v>
      </c>
    </row>
    <row r="68" spans="2:10" ht="20" customHeight="1">
      <c r="B68" s="47">
        <v>65</v>
      </c>
      <c r="C68" s="48">
        <v>10.204404</v>
      </c>
      <c r="D68" s="49">
        <v>9815</v>
      </c>
      <c r="E68" s="49">
        <v>7915</v>
      </c>
      <c r="F68" s="70">
        <f t="shared" si="0"/>
        <v>80.641874681609778</v>
      </c>
      <c r="G68" s="49">
        <v>160</v>
      </c>
      <c r="H68" s="73">
        <f t="shared" si="1"/>
        <v>1.6301579215486499</v>
      </c>
      <c r="I68" s="49">
        <v>116</v>
      </c>
      <c r="J68" s="54">
        <f t="shared" si="2"/>
        <v>1.4655716993051169</v>
      </c>
    </row>
    <row r="69" spans="2:10" ht="20" customHeight="1">
      <c r="B69" s="47">
        <v>66</v>
      </c>
      <c r="C69" s="48">
        <v>2.0301149999999999</v>
      </c>
      <c r="D69" s="49">
        <v>9727</v>
      </c>
      <c r="E69" s="49">
        <v>8278</v>
      </c>
      <c r="F69" s="70">
        <f t="shared" ref="F69:F104" si="3">(E69/D69)*100</f>
        <v>85.103320653850119</v>
      </c>
      <c r="G69" s="49">
        <v>150</v>
      </c>
      <c r="H69" s="73">
        <f t="shared" ref="H69:H104" si="4">(G69/D69)*100</f>
        <v>1.5420993111956411</v>
      </c>
      <c r="I69" s="49">
        <v>110</v>
      </c>
      <c r="J69" s="54">
        <f t="shared" ref="J69:J104" si="5">(I69/E69)*100</f>
        <v>1.3288233872916162</v>
      </c>
    </row>
    <row r="70" spans="2:10" ht="20" customHeight="1">
      <c r="B70" s="47">
        <v>67</v>
      </c>
      <c r="C70" s="48">
        <v>23.620884</v>
      </c>
      <c r="D70" s="49">
        <v>9952</v>
      </c>
      <c r="E70" s="49">
        <v>7322</v>
      </c>
      <c r="F70" s="70">
        <f t="shared" si="3"/>
        <v>73.573151125401921</v>
      </c>
      <c r="G70" s="49">
        <v>177</v>
      </c>
      <c r="H70" s="73">
        <f t="shared" si="4"/>
        <v>1.7785369774919613</v>
      </c>
      <c r="I70" s="49">
        <v>122</v>
      </c>
      <c r="J70" s="54">
        <f t="shared" si="5"/>
        <v>1.6662114176454519</v>
      </c>
    </row>
    <row r="71" spans="2:10" ht="20" customHeight="1">
      <c r="B71" s="47">
        <v>68</v>
      </c>
      <c r="C71" s="48">
        <v>24.582944999999999</v>
      </c>
      <c r="D71" s="49">
        <v>9958</v>
      </c>
      <c r="E71" s="49">
        <v>6892</v>
      </c>
      <c r="F71" s="70">
        <f t="shared" si="3"/>
        <v>69.210684876481224</v>
      </c>
      <c r="G71" s="49">
        <v>171</v>
      </c>
      <c r="H71" s="73">
        <f t="shared" si="4"/>
        <v>1.7172122916248242</v>
      </c>
      <c r="I71" s="49">
        <v>96</v>
      </c>
      <c r="J71" s="54">
        <f t="shared" si="5"/>
        <v>1.3929193267556588</v>
      </c>
    </row>
    <row r="72" spans="2:10" ht="20" customHeight="1">
      <c r="B72" s="47">
        <v>69</v>
      </c>
      <c r="C72" s="48">
        <v>849.10034199999996</v>
      </c>
      <c r="D72" s="49">
        <v>9974</v>
      </c>
      <c r="E72" s="49">
        <v>7575</v>
      </c>
      <c r="F72" s="70">
        <f t="shared" si="3"/>
        <v>75.947463404852627</v>
      </c>
      <c r="G72" s="49">
        <v>111</v>
      </c>
      <c r="H72" s="73">
        <f t="shared" si="4"/>
        <v>1.1128935231602166</v>
      </c>
      <c r="I72" s="49">
        <v>82</v>
      </c>
      <c r="J72" s="54">
        <f t="shared" si="5"/>
        <v>1.0825082508250825</v>
      </c>
    </row>
    <row r="73" spans="2:10" ht="20" customHeight="1">
      <c r="B73" s="47">
        <v>70</v>
      </c>
      <c r="C73" s="48">
        <v>1554.90112</v>
      </c>
      <c r="D73" s="49">
        <v>9934</v>
      </c>
      <c r="E73" s="49">
        <v>7673</v>
      </c>
      <c r="F73" s="70">
        <f t="shared" si="3"/>
        <v>77.239782564928532</v>
      </c>
      <c r="G73" s="49">
        <v>275</v>
      </c>
      <c r="H73" s="73">
        <f t="shared" si="4"/>
        <v>2.7682705858667207</v>
      </c>
      <c r="I73" s="49">
        <v>179</v>
      </c>
      <c r="J73" s="54">
        <f t="shared" si="5"/>
        <v>2.3328554672227289</v>
      </c>
    </row>
    <row r="74" spans="2:10" ht="20" customHeight="1">
      <c r="B74" s="47">
        <v>71</v>
      </c>
      <c r="C74" s="48">
        <v>3909.59863</v>
      </c>
      <c r="D74" s="49">
        <v>10104</v>
      </c>
      <c r="E74" s="49">
        <v>8249</v>
      </c>
      <c r="F74" s="70">
        <f t="shared" si="3"/>
        <v>81.640934283452097</v>
      </c>
      <c r="G74" s="49">
        <v>163</v>
      </c>
      <c r="H74" s="73">
        <f t="shared" si="4"/>
        <v>1.6132224861441014</v>
      </c>
      <c r="I74" s="49">
        <v>118</v>
      </c>
      <c r="J74" s="54">
        <f t="shared" si="5"/>
        <v>1.4304764213844101</v>
      </c>
    </row>
    <row r="75" spans="2:10" ht="20" customHeight="1">
      <c r="B75" s="47">
        <v>72</v>
      </c>
      <c r="C75" s="48">
        <v>5949.2245999999996</v>
      </c>
      <c r="D75" s="49">
        <v>10136</v>
      </c>
      <c r="E75" s="49">
        <v>8102</v>
      </c>
      <c r="F75" s="70">
        <f t="shared" si="3"/>
        <v>79.932912391475924</v>
      </c>
      <c r="G75" s="49">
        <v>228</v>
      </c>
      <c r="H75" s="73">
        <f t="shared" si="4"/>
        <v>2.2494080505130229</v>
      </c>
      <c r="I75" s="49">
        <v>155</v>
      </c>
      <c r="J75" s="54">
        <f t="shared" si="5"/>
        <v>1.9131078745988646</v>
      </c>
    </row>
    <row r="76" spans="2:10" ht="20" customHeight="1">
      <c r="B76" s="47">
        <v>73</v>
      </c>
      <c r="C76" s="48">
        <v>23.533173000000001</v>
      </c>
      <c r="D76" s="49">
        <v>10049</v>
      </c>
      <c r="E76" s="49">
        <v>7729</v>
      </c>
      <c r="F76" s="70">
        <f t="shared" si="3"/>
        <v>76.913125684147673</v>
      </c>
      <c r="G76" s="49">
        <v>287</v>
      </c>
      <c r="H76" s="73">
        <f t="shared" si="4"/>
        <v>2.8560055726938005</v>
      </c>
      <c r="I76" s="49">
        <v>187</v>
      </c>
      <c r="J76" s="54">
        <f t="shared" si="5"/>
        <v>2.4194591797127702</v>
      </c>
    </row>
    <row r="77" spans="2:10" ht="20" customHeight="1">
      <c r="B77" s="47">
        <v>74</v>
      </c>
      <c r="C77" s="48">
        <v>32.690429999999999</v>
      </c>
      <c r="D77" s="49">
        <v>10048</v>
      </c>
      <c r="E77" s="49">
        <v>8214</v>
      </c>
      <c r="F77" s="70">
        <f t="shared" si="3"/>
        <v>81.747611464968145</v>
      </c>
      <c r="G77" s="49">
        <v>575</v>
      </c>
      <c r="H77" s="73">
        <f t="shared" si="4"/>
        <v>5.7225318471337578</v>
      </c>
      <c r="I77" s="49">
        <v>424</v>
      </c>
      <c r="J77" s="54">
        <f t="shared" si="5"/>
        <v>5.1619186754321884</v>
      </c>
    </row>
    <row r="78" spans="2:10" ht="20" customHeight="1">
      <c r="B78" s="47">
        <v>75</v>
      </c>
      <c r="C78" s="48">
        <v>1450.9355399999999</v>
      </c>
      <c r="D78" s="49">
        <v>9887</v>
      </c>
      <c r="E78" s="49">
        <v>7544</v>
      </c>
      <c r="F78" s="70">
        <f t="shared" si="3"/>
        <v>76.302215029837157</v>
      </c>
      <c r="G78" s="49">
        <v>291</v>
      </c>
      <c r="H78" s="73">
        <f t="shared" si="4"/>
        <v>2.9432588247193285</v>
      </c>
      <c r="I78" s="49">
        <v>196</v>
      </c>
      <c r="J78" s="54">
        <f t="shared" si="5"/>
        <v>2.5980911983032873</v>
      </c>
    </row>
    <row r="79" spans="2:10" ht="20" customHeight="1">
      <c r="B79" s="47">
        <v>76</v>
      </c>
      <c r="C79" s="48">
        <v>21.537355000000002</v>
      </c>
      <c r="D79" s="49">
        <v>10056</v>
      </c>
      <c r="E79" s="49">
        <v>7928</v>
      </c>
      <c r="F79" s="70">
        <f t="shared" si="3"/>
        <v>78.838504375497223</v>
      </c>
      <c r="G79" s="49">
        <v>162</v>
      </c>
      <c r="H79" s="73">
        <f t="shared" si="4"/>
        <v>1.6109785202863964</v>
      </c>
      <c r="I79" s="49">
        <v>99</v>
      </c>
      <c r="J79" s="54">
        <f t="shared" si="5"/>
        <v>1.2487386478304743</v>
      </c>
    </row>
    <row r="80" spans="2:10" ht="20" customHeight="1">
      <c r="B80" s="47">
        <v>77</v>
      </c>
      <c r="C80" s="48">
        <v>2273.8295899999998</v>
      </c>
      <c r="D80" s="49">
        <v>10058</v>
      </c>
      <c r="E80" s="49">
        <v>8220</v>
      </c>
      <c r="F80" s="70">
        <f t="shared" si="3"/>
        <v>81.725989262278787</v>
      </c>
      <c r="G80" s="49">
        <v>304</v>
      </c>
      <c r="H80" s="73">
        <f t="shared" si="4"/>
        <v>3.0224696758798966</v>
      </c>
      <c r="I80" s="49">
        <v>220</v>
      </c>
      <c r="J80" s="54">
        <f t="shared" si="5"/>
        <v>2.6763990267639901</v>
      </c>
    </row>
    <row r="81" spans="2:10" ht="20" customHeight="1">
      <c r="B81" s="47">
        <v>78</v>
      </c>
      <c r="C81" s="48">
        <v>606.040344</v>
      </c>
      <c r="D81" s="49">
        <v>10049</v>
      </c>
      <c r="E81" s="49">
        <v>8177</v>
      </c>
      <c r="F81" s="70">
        <f t="shared" si="3"/>
        <v>81.371280724450187</v>
      </c>
      <c r="G81" s="49">
        <v>597</v>
      </c>
      <c r="H81" s="73">
        <f t="shared" si="4"/>
        <v>5.9408896407602745</v>
      </c>
      <c r="I81" s="49">
        <v>499</v>
      </c>
      <c r="J81" s="54">
        <f t="shared" si="5"/>
        <v>6.1024825730708079</v>
      </c>
    </row>
    <row r="82" spans="2:10" ht="20" customHeight="1">
      <c r="B82" s="47">
        <v>79</v>
      </c>
      <c r="C82" s="48">
        <v>158.02020300000001</v>
      </c>
      <c r="D82" s="49">
        <v>9914</v>
      </c>
      <c r="E82" s="49">
        <v>7703</v>
      </c>
      <c r="F82" s="70">
        <f t="shared" si="3"/>
        <v>77.698204559209188</v>
      </c>
      <c r="G82" s="49">
        <v>318</v>
      </c>
      <c r="H82" s="73">
        <f t="shared" si="4"/>
        <v>3.207585233003833</v>
      </c>
      <c r="I82" s="49">
        <v>211</v>
      </c>
      <c r="J82" s="54">
        <f t="shared" si="5"/>
        <v>2.7391925223938727</v>
      </c>
    </row>
    <row r="83" spans="2:10" ht="20" customHeight="1">
      <c r="B83" s="47">
        <v>80</v>
      </c>
      <c r="C83" s="48">
        <v>2970.1362300000001</v>
      </c>
      <c r="D83" s="49">
        <v>9893</v>
      </c>
      <c r="E83" s="49">
        <v>7591</v>
      </c>
      <c r="F83" s="70">
        <f t="shared" si="3"/>
        <v>76.731021934701303</v>
      </c>
      <c r="G83" s="49">
        <v>253</v>
      </c>
      <c r="H83" s="73">
        <f t="shared" si="4"/>
        <v>2.5573637925806127</v>
      </c>
      <c r="I83" s="49">
        <v>189</v>
      </c>
      <c r="J83" s="54">
        <f t="shared" si="5"/>
        <v>2.4897905414306418</v>
      </c>
    </row>
    <row r="84" spans="2:10" ht="20" customHeight="1">
      <c r="B84" s="47">
        <v>81</v>
      </c>
      <c r="C84" s="48">
        <v>10.299521</v>
      </c>
      <c r="D84" s="49">
        <v>9866</v>
      </c>
      <c r="E84" s="49">
        <v>7829</v>
      </c>
      <c r="F84" s="70">
        <f t="shared" si="3"/>
        <v>79.353334684776001</v>
      </c>
      <c r="G84" s="49">
        <v>307</v>
      </c>
      <c r="H84" s="73">
        <f t="shared" si="4"/>
        <v>3.111696736265964</v>
      </c>
      <c r="I84" s="49">
        <v>224</v>
      </c>
      <c r="J84" s="54">
        <f t="shared" si="5"/>
        <v>2.8611572359177417</v>
      </c>
    </row>
    <row r="85" spans="2:10" ht="20" customHeight="1">
      <c r="B85" s="47">
        <v>82</v>
      </c>
      <c r="C85" s="48">
        <v>8.8324829999999999</v>
      </c>
      <c r="D85" s="49">
        <v>9882</v>
      </c>
      <c r="E85" s="49">
        <v>7606</v>
      </c>
      <c r="F85" s="70">
        <f t="shared" si="3"/>
        <v>76.968225055656745</v>
      </c>
      <c r="G85" s="49">
        <v>385</v>
      </c>
      <c r="H85" s="73">
        <f t="shared" si="4"/>
        <v>3.895972475207448</v>
      </c>
      <c r="I85" s="49">
        <v>281</v>
      </c>
      <c r="J85" s="54">
        <f t="shared" si="5"/>
        <v>3.6944517486195108</v>
      </c>
    </row>
    <row r="86" spans="2:10" ht="20" customHeight="1">
      <c r="B86" s="47">
        <v>83</v>
      </c>
      <c r="C86" s="48">
        <v>13.550309</v>
      </c>
      <c r="D86" s="49">
        <v>9911</v>
      </c>
      <c r="E86" s="49">
        <v>7662</v>
      </c>
      <c r="F86" s="70">
        <f t="shared" si="3"/>
        <v>77.308041569972758</v>
      </c>
      <c r="G86" s="49">
        <v>451</v>
      </c>
      <c r="H86" s="73">
        <f t="shared" si="4"/>
        <v>4.5504994450610434</v>
      </c>
      <c r="I86" s="49">
        <v>284</v>
      </c>
      <c r="J86" s="54">
        <f t="shared" si="5"/>
        <v>3.7066040198381627</v>
      </c>
    </row>
    <row r="87" spans="2:10" ht="20" customHeight="1">
      <c r="B87" s="47">
        <v>84</v>
      </c>
      <c r="C87" s="48">
        <v>15.436852999999999</v>
      </c>
      <c r="D87" s="49">
        <v>9918</v>
      </c>
      <c r="E87" s="49">
        <v>7477</v>
      </c>
      <c r="F87" s="70">
        <f t="shared" si="3"/>
        <v>75.388183101431736</v>
      </c>
      <c r="G87" s="49">
        <v>464</v>
      </c>
      <c r="H87" s="73">
        <f t="shared" si="4"/>
        <v>4.6783625730994149</v>
      </c>
      <c r="I87" s="49">
        <v>270</v>
      </c>
      <c r="J87" s="54">
        <f t="shared" si="5"/>
        <v>3.6110739601444433</v>
      </c>
    </row>
    <row r="88" spans="2:10" ht="20" customHeight="1">
      <c r="B88" s="47">
        <v>85</v>
      </c>
      <c r="C88" s="48">
        <v>1844.3496</v>
      </c>
      <c r="D88" s="49">
        <v>10115</v>
      </c>
      <c r="E88" s="49">
        <v>8162</v>
      </c>
      <c r="F88" s="70">
        <f t="shared" si="3"/>
        <v>80.692041522491351</v>
      </c>
      <c r="G88" s="49">
        <v>227</v>
      </c>
      <c r="H88" s="73">
        <f t="shared" si="4"/>
        <v>2.2441917943648049</v>
      </c>
      <c r="I88" s="49">
        <v>151</v>
      </c>
      <c r="J88" s="54">
        <f t="shared" si="5"/>
        <v>1.8500367556971331</v>
      </c>
    </row>
    <row r="89" spans="2:10" ht="20" customHeight="1">
      <c r="B89" s="47">
        <v>86</v>
      </c>
      <c r="C89" s="48">
        <v>32.129967000000001</v>
      </c>
      <c r="D89" s="49">
        <v>9990</v>
      </c>
      <c r="E89" s="49">
        <v>7913</v>
      </c>
      <c r="F89" s="70">
        <f t="shared" si="3"/>
        <v>79.209209209209206</v>
      </c>
      <c r="G89" s="49">
        <v>202</v>
      </c>
      <c r="H89" s="73">
        <f t="shared" si="4"/>
        <v>2.0220220220220222</v>
      </c>
      <c r="I89" s="49">
        <v>129</v>
      </c>
      <c r="J89" s="54">
        <f t="shared" si="5"/>
        <v>1.6302287375205358</v>
      </c>
    </row>
    <row r="90" spans="2:10" ht="20" customHeight="1">
      <c r="B90" s="47">
        <v>87</v>
      </c>
      <c r="C90" s="48">
        <v>337.084656</v>
      </c>
      <c r="D90" s="49">
        <v>10057</v>
      </c>
      <c r="E90" s="49">
        <v>7590</v>
      </c>
      <c r="F90" s="70">
        <f t="shared" si="3"/>
        <v>75.469822014517248</v>
      </c>
      <c r="G90" s="49">
        <v>239</v>
      </c>
      <c r="H90" s="73">
        <f t="shared" si="4"/>
        <v>2.376454210997315</v>
      </c>
      <c r="I90" s="49">
        <v>168</v>
      </c>
      <c r="J90" s="54">
        <f t="shared" si="5"/>
        <v>2.2134387351778657</v>
      </c>
    </row>
    <row r="91" spans="2:10" ht="20" customHeight="1">
      <c r="B91" s="47">
        <v>88</v>
      </c>
      <c r="C91" s="48">
        <v>180.677719</v>
      </c>
      <c r="D91" s="49">
        <v>10050</v>
      </c>
      <c r="E91" s="49">
        <v>7723</v>
      </c>
      <c r="F91" s="70">
        <f t="shared" si="3"/>
        <v>76.845771144278601</v>
      </c>
      <c r="G91" s="49">
        <v>188</v>
      </c>
      <c r="H91" s="73">
        <f t="shared" si="4"/>
        <v>1.8706467661691544</v>
      </c>
      <c r="I91" s="49">
        <v>138</v>
      </c>
      <c r="J91" s="54">
        <f t="shared" si="5"/>
        <v>1.7868703871552507</v>
      </c>
    </row>
    <row r="92" spans="2:10" ht="20" customHeight="1">
      <c r="B92" s="47">
        <v>89</v>
      </c>
      <c r="C92" s="48">
        <v>237.681015</v>
      </c>
      <c r="D92" s="49">
        <v>9869</v>
      </c>
      <c r="E92" s="49">
        <v>8040</v>
      </c>
      <c r="F92" s="70">
        <f t="shared" si="3"/>
        <v>81.4672205897254</v>
      </c>
      <c r="G92" s="49">
        <v>300</v>
      </c>
      <c r="H92" s="73">
        <f t="shared" si="4"/>
        <v>3.039821663795724</v>
      </c>
      <c r="I92" s="49">
        <v>227</v>
      </c>
      <c r="J92" s="54">
        <f t="shared" si="5"/>
        <v>2.8233830845771144</v>
      </c>
    </row>
    <row r="93" spans="2:10" ht="20" customHeight="1">
      <c r="B93" s="47">
        <v>90</v>
      </c>
      <c r="C93" s="48">
        <v>4.3690020000000001</v>
      </c>
      <c r="D93" s="49">
        <v>9845</v>
      </c>
      <c r="E93" s="49">
        <v>7799</v>
      </c>
      <c r="F93" s="70">
        <f t="shared" si="3"/>
        <v>79.217877094972067</v>
      </c>
      <c r="G93" s="49">
        <v>416</v>
      </c>
      <c r="H93" s="73">
        <f t="shared" si="4"/>
        <v>4.2254951752158458</v>
      </c>
      <c r="I93" s="49">
        <v>256</v>
      </c>
      <c r="J93" s="54">
        <f t="shared" si="5"/>
        <v>3.2824721118092066</v>
      </c>
    </row>
    <row r="94" spans="2:10" ht="20" customHeight="1">
      <c r="B94" s="47">
        <v>91</v>
      </c>
      <c r="C94" s="48">
        <v>54.480964999999998</v>
      </c>
      <c r="D94" s="49">
        <v>9722</v>
      </c>
      <c r="E94" s="49">
        <v>8408</v>
      </c>
      <c r="F94" s="70">
        <f t="shared" si="3"/>
        <v>86.484262497428517</v>
      </c>
      <c r="G94" s="49">
        <v>220</v>
      </c>
      <c r="H94" s="73">
        <f t="shared" si="4"/>
        <v>2.262908866488377</v>
      </c>
      <c r="I94" s="49">
        <v>182</v>
      </c>
      <c r="J94" s="54">
        <f t="shared" si="5"/>
        <v>2.1646051379638438</v>
      </c>
    </row>
    <row r="95" spans="2:10" ht="20" customHeight="1">
      <c r="B95" s="47">
        <v>92</v>
      </c>
      <c r="C95" s="48">
        <v>1194.4056399999999</v>
      </c>
      <c r="D95" s="49">
        <v>10121</v>
      </c>
      <c r="E95" s="49">
        <v>8029</v>
      </c>
      <c r="F95" s="70">
        <f t="shared" si="3"/>
        <v>79.330105720778576</v>
      </c>
      <c r="G95" s="49">
        <v>373</v>
      </c>
      <c r="H95" s="73">
        <f t="shared" si="4"/>
        <v>3.6854065803774332</v>
      </c>
      <c r="I95" s="49">
        <v>241</v>
      </c>
      <c r="J95" s="54">
        <f t="shared" si="5"/>
        <v>3.0016191306513886</v>
      </c>
    </row>
    <row r="96" spans="2:10" ht="20" customHeight="1">
      <c r="B96" s="62">
        <v>93</v>
      </c>
      <c r="C96" s="63">
        <v>455.95336900000001</v>
      </c>
      <c r="D96" s="64">
        <v>9904</v>
      </c>
      <c r="E96" s="64">
        <v>7235</v>
      </c>
      <c r="F96" s="71">
        <f t="shared" si="3"/>
        <v>73.051292407108235</v>
      </c>
      <c r="G96" s="64">
        <v>2852</v>
      </c>
      <c r="H96" s="74">
        <f t="shared" si="4"/>
        <v>28.796445880452342</v>
      </c>
      <c r="I96" s="64">
        <v>1813</v>
      </c>
      <c r="J96" s="65">
        <f t="shared" si="5"/>
        <v>25.058742225293713</v>
      </c>
    </row>
    <row r="97" spans="1:13" ht="20" customHeight="1">
      <c r="B97" s="47">
        <v>94</v>
      </c>
      <c r="C97" s="48">
        <v>347.36773699999998</v>
      </c>
      <c r="D97" s="49">
        <v>9821</v>
      </c>
      <c r="E97" s="49">
        <v>7552</v>
      </c>
      <c r="F97" s="70">
        <f t="shared" si="3"/>
        <v>76.896446390387936</v>
      </c>
      <c r="G97" s="49">
        <v>771</v>
      </c>
      <c r="H97" s="73">
        <f t="shared" si="4"/>
        <v>7.8505243865186838</v>
      </c>
      <c r="I97" s="49">
        <v>489</v>
      </c>
      <c r="J97" s="54">
        <f t="shared" si="5"/>
        <v>6.4751059322033901</v>
      </c>
    </row>
    <row r="98" spans="1:13" ht="20" customHeight="1">
      <c r="B98" s="47">
        <v>95</v>
      </c>
      <c r="C98" s="48">
        <v>5.2006509999999997</v>
      </c>
      <c r="D98" s="49">
        <v>9708</v>
      </c>
      <c r="E98" s="49">
        <v>8195</v>
      </c>
      <c r="F98" s="70">
        <f t="shared" si="3"/>
        <v>84.414915533580555</v>
      </c>
      <c r="G98" s="49">
        <v>683</v>
      </c>
      <c r="H98" s="73">
        <f t="shared" si="4"/>
        <v>7.0354346930366711</v>
      </c>
      <c r="I98" s="49">
        <v>490</v>
      </c>
      <c r="J98" s="54">
        <f t="shared" si="5"/>
        <v>5.9792556436851738</v>
      </c>
    </row>
    <row r="99" spans="1:13" ht="20" customHeight="1">
      <c r="B99" s="47">
        <v>96</v>
      </c>
      <c r="C99" s="48">
        <v>64.741943000000006</v>
      </c>
      <c r="D99" s="49">
        <v>9976</v>
      </c>
      <c r="E99" s="49">
        <v>7509</v>
      </c>
      <c r="F99" s="70">
        <f t="shared" si="3"/>
        <v>75.270649558941457</v>
      </c>
      <c r="G99" s="49">
        <v>315</v>
      </c>
      <c r="H99" s="73">
        <f t="shared" si="4"/>
        <v>3.157578187650361</v>
      </c>
      <c r="I99" s="49">
        <v>199</v>
      </c>
      <c r="J99" s="54">
        <f t="shared" si="5"/>
        <v>2.6501531495538688</v>
      </c>
    </row>
    <row r="100" spans="1:13" ht="20" customHeight="1">
      <c r="B100" s="47">
        <v>97</v>
      </c>
      <c r="C100" s="48">
        <v>491.056915</v>
      </c>
      <c r="D100" s="49">
        <v>9979</v>
      </c>
      <c r="E100" s="49">
        <v>7385</v>
      </c>
      <c r="F100" s="70">
        <f t="shared" si="3"/>
        <v>74.005411363864113</v>
      </c>
      <c r="G100" s="49">
        <v>285</v>
      </c>
      <c r="H100" s="73">
        <f t="shared" si="4"/>
        <v>2.8559975949493936</v>
      </c>
      <c r="I100" s="49">
        <v>180</v>
      </c>
      <c r="J100" s="54">
        <f t="shared" si="5"/>
        <v>2.4373730534867977</v>
      </c>
    </row>
    <row r="101" spans="1:13" ht="20" customHeight="1">
      <c r="B101" s="47">
        <v>98</v>
      </c>
      <c r="C101" s="48">
        <v>8.3873289999999994</v>
      </c>
      <c r="D101" s="49">
        <v>9819</v>
      </c>
      <c r="E101" s="49">
        <v>7905</v>
      </c>
      <c r="F101" s="70">
        <f t="shared" si="3"/>
        <v>80.507179957225787</v>
      </c>
      <c r="G101" s="49">
        <v>437</v>
      </c>
      <c r="H101" s="73">
        <f t="shared" si="4"/>
        <v>4.4505550463387316</v>
      </c>
      <c r="I101" s="49">
        <v>288</v>
      </c>
      <c r="J101" s="54">
        <f t="shared" si="5"/>
        <v>3.6432637571157493</v>
      </c>
    </row>
    <row r="102" spans="1:13" ht="20" customHeight="1">
      <c r="B102" s="47">
        <v>99</v>
      </c>
      <c r="C102" s="48">
        <v>3.5926200000000001</v>
      </c>
      <c r="D102" s="49">
        <v>9845</v>
      </c>
      <c r="E102" s="49">
        <v>7657</v>
      </c>
      <c r="F102" s="70">
        <f t="shared" si="3"/>
        <v>77.77552056881666</v>
      </c>
      <c r="G102" s="49">
        <v>310</v>
      </c>
      <c r="H102" s="73">
        <f t="shared" si="4"/>
        <v>3.1488065007618085</v>
      </c>
      <c r="I102" s="49">
        <v>202</v>
      </c>
      <c r="J102" s="54">
        <f t="shared" si="5"/>
        <v>2.6381089199425363</v>
      </c>
    </row>
    <row r="103" spans="1:13" ht="20" customHeight="1">
      <c r="B103" s="47">
        <v>100</v>
      </c>
      <c r="C103" s="48">
        <v>1.975951</v>
      </c>
      <c r="D103" s="49">
        <v>9797</v>
      </c>
      <c r="E103" s="49">
        <v>8352</v>
      </c>
      <c r="F103" s="70">
        <f t="shared" si="3"/>
        <v>85.250586914361534</v>
      </c>
      <c r="G103" s="49">
        <v>379</v>
      </c>
      <c r="H103" s="73">
        <f t="shared" si="4"/>
        <v>3.8685311830152087</v>
      </c>
      <c r="I103" s="49">
        <v>275</v>
      </c>
      <c r="J103" s="54">
        <f t="shared" si="5"/>
        <v>3.2926245210727969</v>
      </c>
    </row>
    <row r="104" spans="1:13" s="14" customFormat="1" ht="20" customHeight="1">
      <c r="A104" s="61"/>
      <c r="B104" s="60" t="s">
        <v>8</v>
      </c>
      <c r="C104" s="58">
        <f>SUM(C4:C103)</f>
        <v>146642.21133900003</v>
      </c>
      <c r="D104" s="59">
        <f>SUM(D4:D103)</f>
        <v>989415</v>
      </c>
      <c r="E104" s="59">
        <f>SUM(E4:E103)</f>
        <v>765852</v>
      </c>
      <c r="F104" s="76">
        <f t="shared" si="3"/>
        <v>77.404526917420895</v>
      </c>
      <c r="G104" s="59">
        <f>SUM(G4:G103)</f>
        <v>78601</v>
      </c>
      <c r="H104" s="77">
        <f t="shared" si="4"/>
        <v>7.9441892431386218</v>
      </c>
      <c r="I104" s="59">
        <f>SUM(I4:I103)</f>
        <v>49968</v>
      </c>
      <c r="J104" s="78">
        <f t="shared" si="5"/>
        <v>6.5244982059196825</v>
      </c>
      <c r="K104" s="61"/>
      <c r="L104" s="61"/>
      <c r="M104" s="53"/>
    </row>
    <row r="107" spans="1:13" ht="20" customHeight="1">
      <c r="B107" s="15" t="s">
        <v>4</v>
      </c>
      <c r="C107" s="15"/>
      <c r="D107" s="15"/>
      <c r="E107" s="15"/>
      <c r="F107" s="7"/>
    </row>
    <row r="108" spans="1:13" ht="20" customHeight="1">
      <c r="B108" s="15"/>
      <c r="C108" s="15"/>
      <c r="D108" s="15"/>
      <c r="E108" s="15"/>
      <c r="F108" s="7"/>
    </row>
    <row r="109" spans="1:13" ht="20" customHeight="1">
      <c r="B109" s="15"/>
      <c r="C109" s="15"/>
      <c r="D109" s="15"/>
      <c r="E109" s="15"/>
      <c r="F109" s="7"/>
    </row>
    <row r="110" spans="1:13" ht="20" customHeight="1">
      <c r="B110" s="6"/>
      <c r="C110" s="6"/>
      <c r="D110" s="6"/>
      <c r="E110" s="6"/>
      <c r="F110" s="7"/>
    </row>
    <row r="111" spans="1:13" ht="20" customHeight="1">
      <c r="B111" s="6"/>
      <c r="C111" s="6"/>
      <c r="D111" s="6"/>
      <c r="E111" s="6"/>
      <c r="F111" s="7"/>
    </row>
    <row r="112" spans="1:13" ht="20" customHeight="1">
      <c r="B112" s="6"/>
      <c r="C112" s="6"/>
      <c r="D112" s="6"/>
      <c r="E112" s="6"/>
      <c r="F112" s="7"/>
    </row>
  </sheetData>
  <mergeCells count="2">
    <mergeCell ref="B107:E109"/>
    <mergeCell ref="B2:J2"/>
  </mergeCells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2:I54"/>
  <sheetViews>
    <sheetView showGridLines="0" zoomScale="150" workbookViewId="0">
      <pane ySplit="3" topLeftCell="A28" activePane="bottomLeft" state="frozen"/>
      <selection pane="bottomLeft" activeCell="B2" sqref="B2:I2"/>
    </sheetView>
  </sheetViews>
  <sheetFormatPr baseColWidth="10" defaultRowHeight="15"/>
  <cols>
    <col min="1" max="1" width="10.7109375" style="9"/>
    <col min="2" max="2" width="6.28515625" style="9" bestFit="1" customWidth="1"/>
    <col min="3" max="3" width="9.85546875" style="10" customWidth="1"/>
    <col min="4" max="4" width="8.5703125" style="11" bestFit="1" customWidth="1"/>
    <col min="5" max="5" width="9.85546875" style="11" customWidth="1"/>
    <col min="6" max="6" width="8.7109375" style="11" customWidth="1"/>
    <col min="7" max="7" width="11.5703125" style="12" bestFit="1" customWidth="1"/>
    <col min="8" max="8" width="12.140625" style="11" customWidth="1"/>
    <col min="9" max="9" width="14.85546875" style="12" customWidth="1"/>
    <col min="10" max="16384" width="10.7109375" style="9"/>
  </cols>
  <sheetData>
    <row r="2" spans="2:9" ht="19">
      <c r="B2" s="31" t="s">
        <v>17</v>
      </c>
      <c r="C2" s="32"/>
      <c r="D2" s="32"/>
      <c r="E2" s="32"/>
      <c r="F2" s="32"/>
      <c r="G2" s="32"/>
      <c r="H2" s="32"/>
      <c r="I2" s="32"/>
    </row>
    <row r="3" spans="2:9" s="8" customFormat="1" ht="45">
      <c r="B3" s="38" t="s">
        <v>14</v>
      </c>
      <c r="C3" s="39" t="s">
        <v>10</v>
      </c>
      <c r="D3" s="40" t="s">
        <v>11</v>
      </c>
      <c r="E3" s="40" t="s">
        <v>18</v>
      </c>
      <c r="F3" s="40" t="s">
        <v>12</v>
      </c>
      <c r="G3" s="41" t="s">
        <v>13</v>
      </c>
      <c r="H3" s="40" t="s">
        <v>15</v>
      </c>
      <c r="I3" s="41" t="s">
        <v>16</v>
      </c>
    </row>
    <row r="4" spans="2:9">
      <c r="B4" s="33">
        <v>1</v>
      </c>
      <c r="C4" s="34">
        <v>3663.7</v>
      </c>
      <c r="D4" s="35">
        <v>19687</v>
      </c>
      <c r="E4" s="35">
        <v>15791</v>
      </c>
      <c r="F4" s="35">
        <v>485</v>
      </c>
      <c r="G4" s="36">
        <f>(F4/D4)*100</f>
        <v>2.463554629958856</v>
      </c>
      <c r="H4" s="35">
        <v>367</v>
      </c>
      <c r="I4" s="37">
        <f>(H4/E4)*100</f>
        <v>2.3241086694952822</v>
      </c>
    </row>
    <row r="5" spans="2:9">
      <c r="B5" s="19">
        <v>2</v>
      </c>
      <c r="C5" s="20">
        <v>2055.1999999999998</v>
      </c>
      <c r="D5" s="21">
        <v>19896</v>
      </c>
      <c r="E5" s="21">
        <v>15237</v>
      </c>
      <c r="F5" s="21">
        <v>573</v>
      </c>
      <c r="G5" s="22">
        <f t="shared" ref="G5:G54" si="0">(F5/D5)*100</f>
        <v>2.8799758745476476</v>
      </c>
      <c r="H5" s="21">
        <v>407</v>
      </c>
      <c r="I5" s="23">
        <f t="shared" ref="I5:I54" si="1">(H5/E5)*100</f>
        <v>2.6711294874319091</v>
      </c>
    </row>
    <row r="6" spans="2:9">
      <c r="B6" s="19">
        <v>3</v>
      </c>
      <c r="C6" s="20">
        <v>700.3</v>
      </c>
      <c r="D6" s="21">
        <v>19822</v>
      </c>
      <c r="E6" s="21">
        <v>15593</v>
      </c>
      <c r="F6" s="21">
        <v>337</v>
      </c>
      <c r="G6" s="22">
        <f t="shared" si="0"/>
        <v>1.700131167389769</v>
      </c>
      <c r="H6" s="21">
        <v>232</v>
      </c>
      <c r="I6" s="23">
        <f t="shared" si="1"/>
        <v>1.4878471108830886</v>
      </c>
    </row>
    <row r="7" spans="2:9">
      <c r="B7" s="19">
        <v>4</v>
      </c>
      <c r="C7" s="20">
        <v>13.3</v>
      </c>
      <c r="D7" s="21">
        <v>19944</v>
      </c>
      <c r="E7" s="21">
        <v>14901</v>
      </c>
      <c r="F7" s="21">
        <v>600</v>
      </c>
      <c r="G7" s="22">
        <f t="shared" si="0"/>
        <v>3.0084235860409145</v>
      </c>
      <c r="H7" s="21">
        <v>396</v>
      </c>
      <c r="I7" s="23">
        <f t="shared" si="1"/>
        <v>2.6575397624320516</v>
      </c>
    </row>
    <row r="8" spans="2:9">
      <c r="B8" s="19">
        <v>5</v>
      </c>
      <c r="C8" s="20">
        <v>358.4</v>
      </c>
      <c r="D8" s="21">
        <v>19889</v>
      </c>
      <c r="E8" s="21">
        <v>15505</v>
      </c>
      <c r="F8" s="21">
        <v>496</v>
      </c>
      <c r="G8" s="22">
        <f t="shared" si="0"/>
        <v>2.4938408165317512</v>
      </c>
      <c r="H8" s="21">
        <v>340</v>
      </c>
      <c r="I8" s="23">
        <f t="shared" si="1"/>
        <v>2.1928410190261207</v>
      </c>
    </row>
    <row r="9" spans="2:9">
      <c r="B9" s="19">
        <v>6</v>
      </c>
      <c r="C9" s="20">
        <v>771.9</v>
      </c>
      <c r="D9" s="21">
        <v>19874</v>
      </c>
      <c r="E9" s="21">
        <v>15184</v>
      </c>
      <c r="F9" s="21">
        <v>2046</v>
      </c>
      <c r="G9" s="22">
        <f t="shared" si="0"/>
        <v>10.29485760289826</v>
      </c>
      <c r="H9" s="21">
        <v>1307</v>
      </c>
      <c r="I9" s="23">
        <f t="shared" si="1"/>
        <v>8.6077449947312967</v>
      </c>
    </row>
    <row r="10" spans="2:9">
      <c r="B10" s="19">
        <v>7</v>
      </c>
      <c r="C10" s="20">
        <v>4883.3</v>
      </c>
      <c r="D10" s="21">
        <v>19968</v>
      </c>
      <c r="E10" s="21">
        <v>15867</v>
      </c>
      <c r="F10" s="21">
        <v>1018</v>
      </c>
      <c r="G10" s="22">
        <f t="shared" si="0"/>
        <v>5.0981570512820511</v>
      </c>
      <c r="H10" s="21">
        <v>736</v>
      </c>
      <c r="I10" s="23">
        <f t="shared" si="1"/>
        <v>4.6385580134871116</v>
      </c>
    </row>
    <row r="11" spans="2:9" s="13" customFormat="1">
      <c r="B11" s="16">
        <v>8</v>
      </c>
      <c r="C11" s="17">
        <v>5101.3</v>
      </c>
      <c r="D11" s="18">
        <v>19204</v>
      </c>
      <c r="E11" s="18">
        <v>13097</v>
      </c>
      <c r="F11" s="18">
        <v>12967</v>
      </c>
      <c r="G11" s="24">
        <f t="shared" si="0"/>
        <v>67.522391168506559</v>
      </c>
      <c r="H11" s="18">
        <v>8229</v>
      </c>
      <c r="I11" s="25">
        <f t="shared" si="1"/>
        <v>62.83118271359853</v>
      </c>
    </row>
    <row r="12" spans="2:9">
      <c r="B12" s="19">
        <v>9</v>
      </c>
      <c r="C12" s="20">
        <v>7683.3</v>
      </c>
      <c r="D12" s="21">
        <v>19804</v>
      </c>
      <c r="E12" s="21">
        <v>15416</v>
      </c>
      <c r="F12" s="21">
        <v>1158</v>
      </c>
      <c r="G12" s="22">
        <f t="shared" si="0"/>
        <v>5.8473035750353466</v>
      </c>
      <c r="H12" s="21">
        <v>824</v>
      </c>
      <c r="I12" s="23">
        <f t="shared" si="1"/>
        <v>5.3450960041515314</v>
      </c>
    </row>
    <row r="13" spans="2:9">
      <c r="B13" s="19">
        <v>10</v>
      </c>
      <c r="C13" s="20">
        <v>1855.2</v>
      </c>
      <c r="D13" s="21">
        <v>19875</v>
      </c>
      <c r="E13" s="21">
        <v>15297</v>
      </c>
      <c r="F13" s="21">
        <v>666</v>
      </c>
      <c r="G13" s="22">
        <f t="shared" si="0"/>
        <v>3.3509433962264148</v>
      </c>
      <c r="H13" s="21">
        <v>468</v>
      </c>
      <c r="I13" s="23">
        <f t="shared" si="1"/>
        <v>3.059423416356148</v>
      </c>
    </row>
    <row r="14" spans="2:9">
      <c r="B14" s="19">
        <v>11</v>
      </c>
      <c r="C14" s="20">
        <v>119.7</v>
      </c>
      <c r="D14" s="21">
        <v>19753</v>
      </c>
      <c r="E14" s="21">
        <v>15127</v>
      </c>
      <c r="F14" s="21">
        <v>1336</v>
      </c>
      <c r="G14" s="22">
        <f t="shared" si="0"/>
        <v>6.7635295904419577</v>
      </c>
      <c r="H14" s="21">
        <v>882</v>
      </c>
      <c r="I14" s="23">
        <f t="shared" si="1"/>
        <v>5.8306339657565944</v>
      </c>
    </row>
    <row r="15" spans="2:9">
      <c r="B15" s="19">
        <v>12</v>
      </c>
      <c r="C15" s="20">
        <v>5.8</v>
      </c>
      <c r="D15" s="21">
        <v>19659</v>
      </c>
      <c r="E15" s="21">
        <v>15498</v>
      </c>
      <c r="F15" s="21">
        <v>1846</v>
      </c>
      <c r="G15" s="22">
        <f t="shared" si="0"/>
        <v>9.3901012259016223</v>
      </c>
      <c r="H15" s="21">
        <v>1157</v>
      </c>
      <c r="I15" s="23">
        <f t="shared" si="1"/>
        <v>7.4654794166989298</v>
      </c>
    </row>
    <row r="16" spans="2:9">
      <c r="B16" s="19">
        <v>13</v>
      </c>
      <c r="C16" s="20">
        <v>14.9</v>
      </c>
      <c r="D16" s="21">
        <v>19910</v>
      </c>
      <c r="E16" s="21">
        <v>15179</v>
      </c>
      <c r="F16" s="21">
        <v>1345</v>
      </c>
      <c r="G16" s="22">
        <f t="shared" si="0"/>
        <v>6.755399296835761</v>
      </c>
      <c r="H16" s="21">
        <v>918</v>
      </c>
      <c r="I16" s="23">
        <f t="shared" si="1"/>
        <v>6.0478292377626985</v>
      </c>
    </row>
    <row r="17" spans="2:9">
      <c r="B17" s="19">
        <v>14</v>
      </c>
      <c r="C17" s="20">
        <v>7091.5</v>
      </c>
      <c r="D17" s="21">
        <v>19875</v>
      </c>
      <c r="E17" s="21">
        <v>15108</v>
      </c>
      <c r="F17" s="21">
        <v>1794</v>
      </c>
      <c r="G17" s="22">
        <f t="shared" si="0"/>
        <v>9.0264150943396224</v>
      </c>
      <c r="H17" s="21">
        <v>1039</v>
      </c>
      <c r="I17" s="23">
        <f t="shared" si="1"/>
        <v>6.8771511781837438</v>
      </c>
    </row>
    <row r="18" spans="2:9">
      <c r="B18" s="19">
        <v>15</v>
      </c>
      <c r="C18" s="20">
        <v>13396.3</v>
      </c>
      <c r="D18" s="21">
        <v>19986</v>
      </c>
      <c r="E18" s="21">
        <v>15848</v>
      </c>
      <c r="F18" s="21">
        <v>383</v>
      </c>
      <c r="G18" s="22">
        <f t="shared" si="0"/>
        <v>1.916341439007305</v>
      </c>
      <c r="H18" s="21">
        <v>293</v>
      </c>
      <c r="I18" s="23">
        <f t="shared" si="1"/>
        <v>1.8488137304391721</v>
      </c>
    </row>
    <row r="19" spans="2:9">
      <c r="B19" s="16">
        <v>16</v>
      </c>
      <c r="C19" s="17">
        <v>8784.9</v>
      </c>
      <c r="D19" s="18">
        <v>19637</v>
      </c>
      <c r="E19" s="18">
        <v>13072</v>
      </c>
      <c r="F19" s="18">
        <v>13576</v>
      </c>
      <c r="G19" s="24">
        <f t="shared" si="0"/>
        <v>69.134796557518968</v>
      </c>
      <c r="H19" s="18">
        <v>8197</v>
      </c>
      <c r="I19" s="25">
        <f t="shared" si="1"/>
        <v>62.706548347613221</v>
      </c>
    </row>
    <row r="20" spans="2:9">
      <c r="B20" s="19">
        <v>17</v>
      </c>
      <c r="C20" s="20">
        <v>12584.3</v>
      </c>
      <c r="D20" s="21">
        <v>19648</v>
      </c>
      <c r="E20" s="21">
        <v>15282</v>
      </c>
      <c r="F20" s="21">
        <v>1344</v>
      </c>
      <c r="G20" s="22">
        <f t="shared" si="0"/>
        <v>6.8403908794788277</v>
      </c>
      <c r="H20" s="21">
        <v>860</v>
      </c>
      <c r="I20" s="23">
        <f t="shared" si="1"/>
        <v>5.6275356628713515</v>
      </c>
    </row>
    <row r="21" spans="2:9">
      <c r="B21" s="19">
        <v>18</v>
      </c>
      <c r="C21" s="20">
        <v>5361.3</v>
      </c>
      <c r="D21" s="21">
        <v>19729</v>
      </c>
      <c r="E21" s="21">
        <v>15360</v>
      </c>
      <c r="F21" s="21">
        <v>543</v>
      </c>
      <c r="G21" s="22">
        <f t="shared" si="0"/>
        <v>2.7522935779816518</v>
      </c>
      <c r="H21" s="21">
        <v>355</v>
      </c>
      <c r="I21" s="23">
        <f t="shared" si="1"/>
        <v>2.311197916666667</v>
      </c>
    </row>
    <row r="22" spans="2:9">
      <c r="B22" s="19">
        <v>19</v>
      </c>
      <c r="C22" s="20">
        <v>17576.8</v>
      </c>
      <c r="D22" s="21">
        <v>20021</v>
      </c>
      <c r="E22" s="21">
        <v>15591</v>
      </c>
      <c r="F22" s="21">
        <v>414</v>
      </c>
      <c r="G22" s="22">
        <f t="shared" si="0"/>
        <v>2.0678287797812294</v>
      </c>
      <c r="H22" s="21">
        <v>252</v>
      </c>
      <c r="I22" s="23">
        <f t="shared" si="1"/>
        <v>1.6163171060227053</v>
      </c>
    </row>
    <row r="23" spans="2:9">
      <c r="B23" s="19">
        <v>20</v>
      </c>
      <c r="C23" s="20">
        <v>9440.7999999999993</v>
      </c>
      <c r="D23" s="21">
        <v>19869</v>
      </c>
      <c r="E23" s="21">
        <v>15143</v>
      </c>
      <c r="F23" s="21">
        <v>673</v>
      </c>
      <c r="G23" s="22">
        <f t="shared" si="0"/>
        <v>3.387186068750315</v>
      </c>
      <c r="H23" s="21">
        <v>394</v>
      </c>
      <c r="I23" s="23">
        <f t="shared" si="1"/>
        <v>2.6018622465825794</v>
      </c>
    </row>
    <row r="24" spans="2:9">
      <c r="B24" s="16">
        <v>21</v>
      </c>
      <c r="C24" s="17">
        <v>9342.9</v>
      </c>
      <c r="D24" s="18">
        <v>19199</v>
      </c>
      <c r="E24" s="18">
        <v>12895</v>
      </c>
      <c r="F24" s="18">
        <v>12011</v>
      </c>
      <c r="G24" s="24">
        <f t="shared" si="0"/>
        <v>62.56055002864732</v>
      </c>
      <c r="H24" s="18">
        <v>7195</v>
      </c>
      <c r="I24" s="25">
        <f t="shared" si="1"/>
        <v>55.796820473051568</v>
      </c>
    </row>
    <row r="25" spans="2:9">
      <c r="B25" s="19">
        <v>22</v>
      </c>
      <c r="C25" s="20">
        <v>22.3</v>
      </c>
      <c r="D25" s="21">
        <v>19706</v>
      </c>
      <c r="E25" s="21">
        <v>14675</v>
      </c>
      <c r="F25" s="21">
        <v>1023</v>
      </c>
      <c r="G25" s="22">
        <f t="shared" si="0"/>
        <v>5.191312290672891</v>
      </c>
      <c r="H25" s="21">
        <v>585</v>
      </c>
      <c r="I25" s="23">
        <f t="shared" si="1"/>
        <v>3.9863713798977853</v>
      </c>
    </row>
    <row r="26" spans="2:9">
      <c r="B26" s="19">
        <v>23</v>
      </c>
      <c r="C26" s="20">
        <v>53.7</v>
      </c>
      <c r="D26" s="21">
        <v>19738</v>
      </c>
      <c r="E26" s="21">
        <v>14948</v>
      </c>
      <c r="F26" s="21">
        <v>699</v>
      </c>
      <c r="G26" s="22">
        <f t="shared" si="0"/>
        <v>3.5413922383220187</v>
      </c>
      <c r="H26" s="21">
        <v>411</v>
      </c>
      <c r="I26" s="23">
        <f t="shared" si="1"/>
        <v>2.7495317099277496</v>
      </c>
    </row>
    <row r="27" spans="2:9">
      <c r="B27" s="19">
        <v>24</v>
      </c>
      <c r="C27" s="20">
        <v>5.2</v>
      </c>
      <c r="D27" s="21">
        <v>19577</v>
      </c>
      <c r="E27" s="21">
        <v>15867</v>
      </c>
      <c r="F27" s="21">
        <v>1263</v>
      </c>
      <c r="G27" s="22">
        <f t="shared" si="0"/>
        <v>6.451448127905195</v>
      </c>
      <c r="H27" s="21">
        <v>810</v>
      </c>
      <c r="I27" s="23">
        <f t="shared" si="1"/>
        <v>5.1049347702779349</v>
      </c>
    </row>
    <row r="28" spans="2:9">
      <c r="B28" s="19">
        <v>25</v>
      </c>
      <c r="C28" s="20">
        <v>5.5</v>
      </c>
      <c r="D28" s="21">
        <v>19580</v>
      </c>
      <c r="E28" s="21">
        <v>15427</v>
      </c>
      <c r="F28" s="21">
        <v>1570</v>
      </c>
      <c r="G28" s="22">
        <f t="shared" si="0"/>
        <v>8.0183861082737486</v>
      </c>
      <c r="H28" s="21">
        <v>1048</v>
      </c>
      <c r="I28" s="23">
        <f t="shared" si="1"/>
        <v>6.7932845011991967</v>
      </c>
    </row>
    <row r="29" spans="2:9">
      <c r="B29" s="19">
        <v>26</v>
      </c>
      <c r="C29" s="20">
        <v>16.2</v>
      </c>
      <c r="D29" s="21">
        <v>19676</v>
      </c>
      <c r="E29" s="21">
        <v>15099</v>
      </c>
      <c r="F29" s="21">
        <v>1772</v>
      </c>
      <c r="G29" s="22">
        <f t="shared" si="0"/>
        <v>9.0058955072169145</v>
      </c>
      <c r="H29" s="21">
        <v>1046</v>
      </c>
      <c r="I29" s="23">
        <f t="shared" si="1"/>
        <v>6.9276111000728529</v>
      </c>
    </row>
    <row r="30" spans="2:9">
      <c r="B30" s="19">
        <v>27</v>
      </c>
      <c r="C30" s="20">
        <v>68.599999999999994</v>
      </c>
      <c r="D30" s="21">
        <v>19802</v>
      </c>
      <c r="E30" s="21">
        <v>14803</v>
      </c>
      <c r="F30" s="21">
        <v>400</v>
      </c>
      <c r="G30" s="22">
        <f t="shared" si="0"/>
        <v>2.01999798000202</v>
      </c>
      <c r="H30" s="21">
        <v>255</v>
      </c>
      <c r="I30" s="23">
        <f t="shared" si="1"/>
        <v>1.7226237924744985</v>
      </c>
    </row>
    <row r="31" spans="2:9">
      <c r="B31" s="19">
        <v>28</v>
      </c>
      <c r="C31" s="20">
        <v>255.4</v>
      </c>
      <c r="D31" s="21">
        <v>19769</v>
      </c>
      <c r="E31" s="21">
        <v>14628</v>
      </c>
      <c r="F31" s="21">
        <v>879</v>
      </c>
      <c r="G31" s="22">
        <f t="shared" si="0"/>
        <v>4.4463554049269058</v>
      </c>
      <c r="H31" s="21">
        <v>489</v>
      </c>
      <c r="I31" s="23">
        <f t="shared" si="1"/>
        <v>3.3429040196882691</v>
      </c>
    </row>
    <row r="32" spans="2:9">
      <c r="B32" s="19">
        <v>29</v>
      </c>
      <c r="C32" s="20">
        <v>4188.3</v>
      </c>
      <c r="D32" s="21">
        <v>19714</v>
      </c>
      <c r="E32" s="21">
        <v>15497</v>
      </c>
      <c r="F32" s="21">
        <v>306</v>
      </c>
      <c r="G32" s="22">
        <f t="shared" si="0"/>
        <v>1.5521964086436035</v>
      </c>
      <c r="H32" s="21">
        <v>210</v>
      </c>
      <c r="I32" s="23">
        <f t="shared" si="1"/>
        <v>1.3551009872878621</v>
      </c>
    </row>
    <row r="33" spans="2:9">
      <c r="B33" s="19">
        <v>30</v>
      </c>
      <c r="C33" s="20">
        <v>4624.3</v>
      </c>
      <c r="D33" s="21">
        <v>19298</v>
      </c>
      <c r="E33" s="21">
        <v>15416</v>
      </c>
      <c r="F33" s="21">
        <v>331</v>
      </c>
      <c r="G33" s="22">
        <f t="shared" si="0"/>
        <v>1.7152036480464297</v>
      </c>
      <c r="H33" s="21">
        <v>244</v>
      </c>
      <c r="I33" s="23">
        <f t="shared" si="1"/>
        <v>1.5827711468604049</v>
      </c>
    </row>
    <row r="34" spans="2:9">
      <c r="B34" s="19">
        <v>31</v>
      </c>
      <c r="C34" s="20">
        <v>193.8</v>
      </c>
      <c r="D34" s="21">
        <v>19737</v>
      </c>
      <c r="E34" s="21">
        <v>15884</v>
      </c>
      <c r="F34" s="21">
        <v>168</v>
      </c>
      <c r="G34" s="22">
        <f t="shared" si="0"/>
        <v>0.85119319045447639</v>
      </c>
      <c r="H34" s="21">
        <v>132</v>
      </c>
      <c r="I34" s="23">
        <f t="shared" si="1"/>
        <v>0.8310249307479225</v>
      </c>
    </row>
    <row r="35" spans="2:9">
      <c r="B35" s="19">
        <v>32</v>
      </c>
      <c r="C35" s="20">
        <v>1232</v>
      </c>
      <c r="D35" s="21">
        <v>19820</v>
      </c>
      <c r="E35" s="21">
        <v>16477</v>
      </c>
      <c r="F35" s="21">
        <v>553</v>
      </c>
      <c r="G35" s="22">
        <f t="shared" si="0"/>
        <v>2.7901109989909183</v>
      </c>
      <c r="H35" s="21">
        <v>400</v>
      </c>
      <c r="I35" s="23">
        <f t="shared" si="1"/>
        <v>2.4276263882988407</v>
      </c>
    </row>
    <row r="36" spans="2:9">
      <c r="B36" s="19">
        <v>33</v>
      </c>
      <c r="C36" s="20">
        <v>12.2</v>
      </c>
      <c r="D36" s="21">
        <v>19542</v>
      </c>
      <c r="E36" s="21">
        <v>16193</v>
      </c>
      <c r="F36" s="21">
        <v>310</v>
      </c>
      <c r="G36" s="22">
        <f t="shared" si="0"/>
        <v>1.5863268856821204</v>
      </c>
      <c r="H36" s="21">
        <v>226</v>
      </c>
      <c r="I36" s="23">
        <f t="shared" si="1"/>
        <v>1.3956647934292596</v>
      </c>
    </row>
    <row r="37" spans="2:9">
      <c r="B37" s="19">
        <v>34</v>
      </c>
      <c r="C37" s="20">
        <v>48.2</v>
      </c>
      <c r="D37" s="21">
        <v>19910</v>
      </c>
      <c r="E37" s="21">
        <v>14214</v>
      </c>
      <c r="F37" s="21">
        <v>348</v>
      </c>
      <c r="G37" s="22">
        <f t="shared" si="0"/>
        <v>1.7478653942742339</v>
      </c>
      <c r="H37" s="21">
        <v>218</v>
      </c>
      <c r="I37" s="23">
        <f t="shared" si="1"/>
        <v>1.5336991698325595</v>
      </c>
    </row>
    <row r="38" spans="2:9">
      <c r="B38" s="19">
        <v>35</v>
      </c>
      <c r="C38" s="20">
        <v>2404</v>
      </c>
      <c r="D38" s="21">
        <v>19908</v>
      </c>
      <c r="E38" s="21">
        <v>15248</v>
      </c>
      <c r="F38" s="21">
        <v>386</v>
      </c>
      <c r="G38" s="22">
        <f t="shared" si="0"/>
        <v>1.9389190275266224</v>
      </c>
      <c r="H38" s="21">
        <v>261</v>
      </c>
      <c r="I38" s="23">
        <f t="shared" si="1"/>
        <v>1.7116998950682056</v>
      </c>
    </row>
    <row r="39" spans="2:9">
      <c r="B39" s="19">
        <v>36</v>
      </c>
      <c r="C39" s="20">
        <v>9858.7999999999993</v>
      </c>
      <c r="D39" s="21">
        <v>20240</v>
      </c>
      <c r="E39" s="21">
        <v>16351</v>
      </c>
      <c r="F39" s="21">
        <v>391</v>
      </c>
      <c r="G39" s="22">
        <f t="shared" si="0"/>
        <v>1.9318181818181817</v>
      </c>
      <c r="H39" s="21">
        <v>273</v>
      </c>
      <c r="I39" s="23">
        <f t="shared" si="1"/>
        <v>1.6696226530487432</v>
      </c>
    </row>
    <row r="40" spans="2:9">
      <c r="B40" s="19">
        <v>37</v>
      </c>
      <c r="C40" s="20">
        <v>56.2</v>
      </c>
      <c r="D40" s="21">
        <v>20097</v>
      </c>
      <c r="E40" s="21">
        <v>15943</v>
      </c>
      <c r="F40" s="21">
        <v>862</v>
      </c>
      <c r="G40" s="22">
        <f t="shared" si="0"/>
        <v>4.2891973926456686</v>
      </c>
      <c r="H40" s="21">
        <v>611</v>
      </c>
      <c r="I40" s="23">
        <f t="shared" si="1"/>
        <v>3.8324029354575675</v>
      </c>
    </row>
    <row r="41" spans="2:9">
      <c r="B41" s="19">
        <v>38</v>
      </c>
      <c r="C41" s="20">
        <v>1472.5</v>
      </c>
      <c r="D41" s="21">
        <v>19943</v>
      </c>
      <c r="E41" s="21">
        <v>15472</v>
      </c>
      <c r="F41" s="21">
        <v>453</v>
      </c>
      <c r="G41" s="22">
        <f t="shared" si="0"/>
        <v>2.2714737000451288</v>
      </c>
      <c r="H41" s="21">
        <v>295</v>
      </c>
      <c r="I41" s="23">
        <f t="shared" si="1"/>
        <v>1.9066701137538782</v>
      </c>
    </row>
    <row r="42" spans="2:9">
      <c r="B42" s="19">
        <v>39</v>
      </c>
      <c r="C42" s="20">
        <v>2879.9</v>
      </c>
      <c r="D42" s="21">
        <v>20107</v>
      </c>
      <c r="E42" s="21">
        <v>16397</v>
      </c>
      <c r="F42" s="21">
        <v>901</v>
      </c>
      <c r="G42" s="22">
        <f t="shared" si="0"/>
        <v>4.4810265081812304</v>
      </c>
      <c r="H42" s="21">
        <v>719</v>
      </c>
      <c r="I42" s="23">
        <f t="shared" si="1"/>
        <v>4.3849484661828386</v>
      </c>
    </row>
    <row r="43" spans="2:9">
      <c r="B43" s="19">
        <v>40</v>
      </c>
      <c r="C43" s="20">
        <v>3128.2</v>
      </c>
      <c r="D43" s="21">
        <v>19807</v>
      </c>
      <c r="E43" s="21">
        <v>15294</v>
      </c>
      <c r="F43" s="21">
        <v>571</v>
      </c>
      <c r="G43" s="22">
        <f t="shared" si="0"/>
        <v>2.8828192053314483</v>
      </c>
      <c r="H43" s="21">
        <v>400</v>
      </c>
      <c r="I43" s="23">
        <f t="shared" si="1"/>
        <v>2.6154047338825683</v>
      </c>
    </row>
    <row r="44" spans="2:9">
      <c r="B44" s="19">
        <v>41</v>
      </c>
      <c r="C44" s="20">
        <v>19.100000000000001</v>
      </c>
      <c r="D44" s="21">
        <v>19748</v>
      </c>
      <c r="E44" s="21">
        <v>15435</v>
      </c>
      <c r="F44" s="21">
        <v>692</v>
      </c>
      <c r="G44" s="22">
        <f t="shared" si="0"/>
        <v>3.5041523192222002</v>
      </c>
      <c r="H44" s="21">
        <v>505</v>
      </c>
      <c r="I44" s="23">
        <f t="shared" si="1"/>
        <v>3.2717849044379661</v>
      </c>
    </row>
    <row r="45" spans="2:9">
      <c r="B45" s="19">
        <v>42</v>
      </c>
      <c r="C45" s="20">
        <v>29</v>
      </c>
      <c r="D45" s="21">
        <v>19829</v>
      </c>
      <c r="E45" s="21">
        <v>15139</v>
      </c>
      <c r="F45" s="21">
        <v>915</v>
      </c>
      <c r="G45" s="22">
        <f t="shared" si="0"/>
        <v>4.614453578092693</v>
      </c>
      <c r="H45" s="21">
        <v>554</v>
      </c>
      <c r="I45" s="23">
        <f t="shared" si="1"/>
        <v>3.6594226831362708</v>
      </c>
    </row>
    <row r="46" spans="2:9">
      <c r="B46" s="19">
        <v>43</v>
      </c>
      <c r="C46" s="20">
        <v>1876.5</v>
      </c>
      <c r="D46" s="21">
        <v>20105</v>
      </c>
      <c r="E46" s="21">
        <v>16075</v>
      </c>
      <c r="F46" s="21">
        <v>429</v>
      </c>
      <c r="G46" s="22">
        <f t="shared" si="0"/>
        <v>2.1337975627953245</v>
      </c>
      <c r="H46" s="21">
        <v>280</v>
      </c>
      <c r="I46" s="23">
        <f t="shared" si="1"/>
        <v>1.7418351477449456</v>
      </c>
    </row>
    <row r="47" spans="2:9">
      <c r="B47" s="19">
        <v>44</v>
      </c>
      <c r="C47" s="20">
        <v>517.79999999999995</v>
      </c>
      <c r="D47" s="21">
        <v>20107</v>
      </c>
      <c r="E47" s="21">
        <v>15313</v>
      </c>
      <c r="F47" s="21">
        <v>427</v>
      </c>
      <c r="G47" s="22">
        <f t="shared" si="0"/>
        <v>2.123638533843935</v>
      </c>
      <c r="H47" s="21">
        <v>306</v>
      </c>
      <c r="I47" s="23">
        <f t="shared" si="1"/>
        <v>1.9983020962580815</v>
      </c>
    </row>
    <row r="48" spans="2:9">
      <c r="B48" s="19">
        <v>45</v>
      </c>
      <c r="C48" s="20">
        <v>242.1</v>
      </c>
      <c r="D48" s="21">
        <v>19714</v>
      </c>
      <c r="E48" s="21">
        <v>15839</v>
      </c>
      <c r="F48" s="21">
        <v>716</v>
      </c>
      <c r="G48" s="22">
        <f t="shared" si="0"/>
        <v>3.6319366947347063</v>
      </c>
      <c r="H48" s="21">
        <v>483</v>
      </c>
      <c r="I48" s="23">
        <f t="shared" si="1"/>
        <v>3.0494349390744366</v>
      </c>
    </row>
    <row r="49" spans="2:9">
      <c r="B49" s="19">
        <v>46</v>
      </c>
      <c r="C49" s="20">
        <v>1248.9000000000001</v>
      </c>
      <c r="D49" s="21">
        <v>19843</v>
      </c>
      <c r="E49" s="21">
        <v>16437</v>
      </c>
      <c r="F49" s="21">
        <v>593</v>
      </c>
      <c r="G49" s="22">
        <f t="shared" si="0"/>
        <v>2.9884594063397674</v>
      </c>
      <c r="H49" s="21">
        <v>423</v>
      </c>
      <c r="I49" s="23">
        <f t="shared" si="1"/>
        <v>2.5734623106406276</v>
      </c>
    </row>
    <row r="50" spans="2:9">
      <c r="B50" s="26">
        <v>47</v>
      </c>
      <c r="C50" s="27">
        <v>803.3</v>
      </c>
      <c r="D50" s="28">
        <v>19725</v>
      </c>
      <c r="E50" s="28">
        <v>14787</v>
      </c>
      <c r="F50" s="28">
        <v>3623</v>
      </c>
      <c r="G50" s="29">
        <f t="shared" si="0"/>
        <v>18.367553865652724</v>
      </c>
      <c r="H50" s="28">
        <v>2302</v>
      </c>
      <c r="I50" s="30">
        <f t="shared" si="1"/>
        <v>15.567728410089943</v>
      </c>
    </row>
    <row r="51" spans="2:9">
      <c r="B51" s="19">
        <v>48</v>
      </c>
      <c r="C51" s="20">
        <v>69.900000000000006</v>
      </c>
      <c r="D51" s="21">
        <v>19684</v>
      </c>
      <c r="E51" s="21">
        <v>15704</v>
      </c>
      <c r="F51" s="21">
        <v>998</v>
      </c>
      <c r="G51" s="22">
        <f t="shared" si="0"/>
        <v>5.0701077016866494</v>
      </c>
      <c r="H51" s="21">
        <v>689</v>
      </c>
      <c r="I51" s="23">
        <f t="shared" si="1"/>
        <v>4.3874172185430469</v>
      </c>
    </row>
    <row r="52" spans="2:9">
      <c r="B52" s="19">
        <v>49</v>
      </c>
      <c r="C52" s="20">
        <v>499.4</v>
      </c>
      <c r="D52" s="21">
        <v>19798</v>
      </c>
      <c r="E52" s="21">
        <v>15290</v>
      </c>
      <c r="F52" s="21">
        <v>722</v>
      </c>
      <c r="G52" s="22">
        <f t="shared" si="0"/>
        <v>3.6468330134357005</v>
      </c>
      <c r="H52" s="21">
        <v>468</v>
      </c>
      <c r="I52" s="23">
        <f t="shared" si="1"/>
        <v>3.0608240680183125</v>
      </c>
    </row>
    <row r="53" spans="2:9">
      <c r="B53" s="19">
        <v>50</v>
      </c>
      <c r="C53" s="20">
        <v>5.6</v>
      </c>
      <c r="D53" s="21">
        <v>19642</v>
      </c>
      <c r="E53" s="21">
        <v>16009</v>
      </c>
      <c r="F53" s="21">
        <v>689</v>
      </c>
      <c r="G53" s="22">
        <f t="shared" si="0"/>
        <v>3.5077894308115263</v>
      </c>
      <c r="H53" s="21">
        <v>477</v>
      </c>
      <c r="I53" s="23">
        <f t="shared" si="1"/>
        <v>2.9795739896308326</v>
      </c>
    </row>
    <row r="54" spans="2:9">
      <c r="B54" s="19"/>
      <c r="C54" s="42">
        <f>SUM(C4:C53)</f>
        <v>146642</v>
      </c>
      <c r="D54" s="43">
        <f>SUM(D4:D53)</f>
        <v>989415</v>
      </c>
      <c r="E54" s="43">
        <f>SUM(E4:E53)</f>
        <v>765852</v>
      </c>
      <c r="F54" s="43">
        <f>SUM(F4:F53)</f>
        <v>78601</v>
      </c>
      <c r="G54" s="44">
        <f t="shared" si="0"/>
        <v>7.9441892431386218</v>
      </c>
      <c r="H54" s="43">
        <f>SUM(H4:H53)</f>
        <v>49968</v>
      </c>
      <c r="I54" s="45">
        <f t="shared" si="1"/>
        <v>6.5244982059196825</v>
      </c>
    </row>
  </sheetData>
  <mergeCells count="1">
    <mergeCell ref="B2:I2"/>
  </mergeCells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House</vt:lpstr>
      <vt:lpstr>Senate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Montana House Districts 2014–2022</dc:title>
  <dc:subject/>
  <dc:creator/>
  <cp:lastModifiedBy>James Conner</cp:lastModifiedBy>
  <dcterms:created xsi:type="dcterms:W3CDTF">2013-07-17T11:58:27Z</dcterms:created>
  <dcterms:modified xsi:type="dcterms:W3CDTF">2016-07-08T00:25:28Z</dcterms:modified>
</cp:coreProperties>
</file>