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202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2" i="1"/>
  <c r="D14"/>
  <c r="E13"/>
  <c r="E14"/>
  <c r="C14"/>
  <c r="C22"/>
  <c r="C28"/>
  <c r="C36"/>
  <c r="C42"/>
  <c r="C53"/>
  <c r="C59"/>
  <c r="C69"/>
  <c r="C75"/>
  <c r="C81"/>
</calcChain>
</file>

<file path=xl/sharedStrings.xml><?xml version="1.0" encoding="utf-8"?>
<sst xmlns="http://schemas.openxmlformats.org/spreadsheetml/2006/main" count="71" uniqueCount="48">
  <si>
    <t>Spreadsheet formatted by James Conner, flatheadmemo.com</t>
    <phoneticPr fontId="3" type="noConversion"/>
  </si>
  <si>
    <t>Ballots Cast</t>
    <phoneticPr fontId="3" type="noConversion"/>
  </si>
  <si>
    <t>Rest of Flathead municipalities</t>
    <phoneticPr fontId="3" type="noConversion"/>
  </si>
  <si>
    <t>Total</t>
    <phoneticPr fontId="3" type="noConversion"/>
  </si>
  <si>
    <t>Municipal General Election</t>
  </si>
  <si>
    <t>Precincts Counted (Of 6)</t>
  </si>
  <si>
    <t>Kalispell Councilman Ward 1</t>
  </si>
  <si>
    <t>Vote For</t>
  </si>
  <si>
    <t xml:space="preserve">Kari Sue Gabriel </t>
  </si>
  <si>
    <t>Write-In</t>
  </si>
  <si>
    <t>Kalispell Councilman Ward 2</t>
  </si>
  <si>
    <t>Wayne P Saverud</t>
  </si>
  <si>
    <t>Kalispell Councilman Ward 3</t>
  </si>
  <si>
    <t xml:space="preserve">Christopher M. C. Cunningham </t>
  </si>
  <si>
    <t>Rod M. Kuntz</t>
  </si>
  <si>
    <t xml:space="preserve">Karlene Osorio-Khor </t>
  </si>
  <si>
    <t>Kalispell Councilman Ward 4</t>
  </si>
  <si>
    <t>Phil Guiffrida</t>
  </si>
  <si>
    <t>Columbia Falls Councilman</t>
  </si>
  <si>
    <t>Shawn Bates</t>
  </si>
  <si>
    <t>Darin Fisher</t>
  </si>
  <si>
    <t>Tyler Lee Furry</t>
  </si>
  <si>
    <t>Doug Karper</t>
  </si>
  <si>
    <t>John H Piper</t>
  </si>
  <si>
    <t xml:space="preserve">Frederick "Erick" Robbins </t>
  </si>
  <si>
    <t>Whitefish Mayor</t>
  </si>
  <si>
    <t xml:space="preserve">John M. Muhlfeld </t>
  </si>
  <si>
    <t>Whitefish Councilman</t>
  </si>
  <si>
    <t>Richard Hildner</t>
  </si>
  <si>
    <t xml:space="preserve">John Repke </t>
  </si>
  <si>
    <t xml:space="preserve">Barton Slaney </t>
  </si>
  <si>
    <t xml:space="preserve">Frank Sweeney </t>
  </si>
  <si>
    <t>Katherine Williams</t>
  </si>
  <si>
    <t>Study Commission Question 1</t>
  </si>
  <si>
    <t>For</t>
  </si>
  <si>
    <t xml:space="preserve">Against </t>
  </si>
  <si>
    <t>Study Commission Question 2</t>
  </si>
  <si>
    <t>Total</t>
    <phoneticPr fontId="3" type="noConversion"/>
  </si>
  <si>
    <t>Votes</t>
    <phoneticPr fontId="3" type="noConversion"/>
  </si>
  <si>
    <t>Percent</t>
    <phoneticPr fontId="3" type="noConversion"/>
  </si>
  <si>
    <t>Total</t>
    <phoneticPr fontId="3" type="noConversion"/>
  </si>
  <si>
    <t>Summary Report Flathead County, Montana</t>
  </si>
  <si>
    <t>Run Date: 11/04/15</t>
  </si>
  <si>
    <t>Run Time: 12:10 Am</t>
  </si>
  <si>
    <t>Total votes cast</t>
    <phoneticPr fontId="3" type="noConversion"/>
  </si>
  <si>
    <t>Whitefish</t>
    <phoneticPr fontId="3" type="noConversion"/>
  </si>
  <si>
    <t>Registered Voters</t>
    <phoneticPr fontId="3" type="noConversion"/>
  </si>
  <si>
    <t>Turnout (percent)</t>
    <phoneticPr fontId="3" type="noConversion"/>
  </si>
</sst>
</file>

<file path=xl/styles.xml><?xml version="1.0" encoding="utf-8"?>
<styleSheet xmlns="http://schemas.openxmlformats.org/spreadsheetml/2006/main">
  <numFmts count="9">
    <numFmt numFmtId="164" formatCode="d\-mmm\-yyyy"/>
    <numFmt numFmtId="165" formatCode="0.0"/>
    <numFmt numFmtId="167" formatCode="#,##0"/>
    <numFmt numFmtId="169" formatCode="0%"/>
    <numFmt numFmtId="170" formatCode="0%"/>
    <numFmt numFmtId="171" formatCode="#,##0"/>
    <numFmt numFmtId="172" formatCode="#,##0.0"/>
    <numFmt numFmtId="173" formatCode="#,##0"/>
    <numFmt numFmtId="175" formatCode="#,##0.0"/>
  </numFmts>
  <fonts count="4">
    <font>
      <sz val="12"/>
      <name val="Calibri"/>
    </font>
    <font>
      <b/>
      <sz val="12"/>
      <name val="Calibri"/>
    </font>
    <font>
      <sz val="12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65" fontId="0" fillId="0" borderId="0" xfId="0" applyNumberFormat="1"/>
    <xf numFmtId="167" fontId="0" fillId="0" borderId="0" xfId="0" applyNumberFormat="1"/>
    <xf numFmtId="0" fontId="0" fillId="0" borderId="1" xfId="0" applyBorder="1"/>
    <xf numFmtId="167" fontId="0" fillId="0" borderId="1" xfId="0" applyNumberFormat="1" applyBorder="1"/>
    <xf numFmtId="165" fontId="0" fillId="0" borderId="1" xfId="0" applyNumberFormat="1" applyBorder="1"/>
    <xf numFmtId="167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67" fontId="1" fillId="0" borderId="1" xfId="0" applyNumberFormat="1" applyFont="1" applyBorder="1"/>
    <xf numFmtId="167" fontId="2" fillId="0" borderId="1" xfId="0" applyNumberFormat="1" applyFont="1" applyBorder="1"/>
    <xf numFmtId="167" fontId="0" fillId="0" borderId="4" xfId="0" applyNumberFormat="1" applyBorder="1"/>
    <xf numFmtId="169" fontId="0" fillId="0" borderId="4" xfId="0" applyNumberForma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0" borderId="8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1" fillId="3" borderId="1" xfId="0" applyFont="1" applyFill="1" applyBorder="1" applyAlignment="1">
      <alignment horizontal="right"/>
    </xf>
    <xf numFmtId="167" fontId="1" fillId="3" borderId="1" xfId="0" applyNumberFormat="1" applyFont="1" applyFill="1" applyBorder="1"/>
    <xf numFmtId="0" fontId="1" fillId="0" borderId="4" xfId="0" applyFont="1" applyBorder="1"/>
    <xf numFmtId="0" fontId="1" fillId="0" borderId="10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1" xfId="0" applyBorder="1"/>
    <xf numFmtId="172" fontId="0" fillId="0" borderId="10" xfId="0" applyNumberForma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wrapText="1"/>
    </xf>
    <xf numFmtId="170" fontId="0" fillId="0" borderId="12" xfId="0" applyNumberFormat="1" applyBorder="1"/>
    <xf numFmtId="165" fontId="0" fillId="0" borderId="13" xfId="0" applyNumberFormat="1" applyBorder="1"/>
    <xf numFmtId="173" fontId="0" fillId="0" borderId="1" xfId="0" applyNumberFormat="1" applyBorder="1" applyAlignment="1">
      <alignment horizontal="right"/>
    </xf>
    <xf numFmtId="173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G83"/>
  <sheetViews>
    <sheetView showGridLines="0" tabSelected="1" topLeftCell="A67" zoomScale="150" workbookViewId="0">
      <selection activeCell="B15" sqref="B15"/>
    </sheetView>
  </sheetViews>
  <sheetFormatPr baseColWidth="10" defaultRowHeight="15"/>
  <cols>
    <col min="2" max="2" width="26.1640625" customWidth="1"/>
    <col min="3" max="3" width="10.83203125" style="2"/>
    <col min="4" max="4" width="10.83203125" style="1"/>
  </cols>
  <sheetData>
    <row r="2" spans="2:5">
      <c r="B2" s="14" t="s">
        <v>41</v>
      </c>
      <c r="C2" s="15"/>
      <c r="D2" s="16"/>
    </row>
    <row r="3" spans="2:5">
      <c r="B3" s="17" t="s">
        <v>4</v>
      </c>
      <c r="C3" s="18"/>
      <c r="D3" s="19"/>
    </row>
    <row r="4" spans="2:5">
      <c r="B4" s="20">
        <v>40849</v>
      </c>
      <c r="C4" s="18"/>
      <c r="D4" s="19"/>
    </row>
    <row r="5" spans="2:5">
      <c r="B5" s="17" t="s">
        <v>42</v>
      </c>
      <c r="C5" s="18"/>
      <c r="D5" s="19"/>
    </row>
    <row r="6" spans="2:5">
      <c r="B6" s="17" t="s">
        <v>43</v>
      </c>
      <c r="C6" s="18"/>
      <c r="D6" s="19"/>
    </row>
    <row r="7" spans="2:5" ht="34" customHeight="1">
      <c r="B7" s="29" t="s">
        <v>0</v>
      </c>
      <c r="C7" s="30"/>
      <c r="D7" s="31"/>
    </row>
    <row r="8" spans="2:5">
      <c r="B8" s="21"/>
      <c r="C8" s="22"/>
      <c r="D8" s="23"/>
    </row>
    <row r="9" spans="2:5">
      <c r="B9" s="27" t="s">
        <v>5</v>
      </c>
      <c r="C9" s="12">
        <v>6</v>
      </c>
      <c r="D9" s="13">
        <v>1</v>
      </c>
    </row>
    <row r="10" spans="2:5">
      <c r="B10" s="32"/>
      <c r="C10" s="33"/>
      <c r="D10" s="34"/>
    </row>
    <row r="11" spans="2:5" ht="30">
      <c r="B11" s="38"/>
      <c r="C11" s="38" t="s">
        <v>46</v>
      </c>
      <c r="D11" s="38" t="s">
        <v>1</v>
      </c>
      <c r="E11" s="28" t="s">
        <v>47</v>
      </c>
    </row>
    <row r="12" spans="2:5">
      <c r="B12" s="3" t="s">
        <v>45</v>
      </c>
      <c r="C12" s="41">
        <v>3300</v>
      </c>
      <c r="D12" s="41">
        <v>1520</v>
      </c>
      <c r="E12" s="36">
        <f>(D12/C12)*100</f>
        <v>46.060606060606062</v>
      </c>
    </row>
    <row r="13" spans="2:5">
      <c r="B13" s="3" t="s">
        <v>2</v>
      </c>
      <c r="C13" s="41">
        <v>18162</v>
      </c>
      <c r="D13" s="41">
        <v>2554</v>
      </c>
      <c r="E13" s="36">
        <f t="shared" ref="E13:E14" si="0">(D13/C13)*100</f>
        <v>14.062327937451821</v>
      </c>
    </row>
    <row r="14" spans="2:5">
      <c r="B14" s="9" t="s">
        <v>3</v>
      </c>
      <c r="C14" s="42">
        <f>SUM(C12:C13)</f>
        <v>21462</v>
      </c>
      <c r="D14" s="42">
        <f>SUM(D12:D13)</f>
        <v>4074</v>
      </c>
      <c r="E14" s="37">
        <f t="shared" si="0"/>
        <v>18.982387475538161</v>
      </c>
    </row>
    <row r="15" spans="2:5">
      <c r="B15" s="35"/>
      <c r="C15" s="39"/>
      <c r="D15" s="40"/>
    </row>
    <row r="16" spans="2:5">
      <c r="B16" s="24"/>
      <c r="C16" s="22"/>
      <c r="D16" s="23"/>
    </row>
    <row r="17" spans="2:7">
      <c r="B17" s="3"/>
      <c r="C17" s="6" t="s">
        <v>38</v>
      </c>
      <c r="D17" s="7" t="s">
        <v>39</v>
      </c>
    </row>
    <row r="18" spans="2:7">
      <c r="B18" s="8" t="s">
        <v>6</v>
      </c>
      <c r="C18" s="4"/>
      <c r="D18" s="5"/>
    </row>
    <row r="19" spans="2:7">
      <c r="B19" s="3" t="s">
        <v>7</v>
      </c>
      <c r="C19" s="4">
        <v>1</v>
      </c>
      <c r="D19" s="5"/>
    </row>
    <row r="20" spans="2:7">
      <c r="B20" s="3" t="s">
        <v>8</v>
      </c>
      <c r="C20" s="4">
        <v>398</v>
      </c>
      <c r="D20" s="5">
        <v>95.44</v>
      </c>
    </row>
    <row r="21" spans="2:7">
      <c r="B21" s="3" t="s">
        <v>9</v>
      </c>
      <c r="C21" s="4">
        <v>19</v>
      </c>
      <c r="D21" s="5">
        <v>4.5599999999999996</v>
      </c>
    </row>
    <row r="22" spans="2:7">
      <c r="B22" s="9" t="s">
        <v>37</v>
      </c>
      <c r="C22" s="10">
        <f>SUM(C20:C21)</f>
        <v>417</v>
      </c>
      <c r="D22" s="5"/>
      <c r="G22" s="2"/>
    </row>
    <row r="23" spans="2:7">
      <c r="B23" s="24"/>
      <c r="C23" s="22"/>
      <c r="D23" s="23"/>
    </row>
    <row r="24" spans="2:7">
      <c r="B24" s="8" t="s">
        <v>10</v>
      </c>
      <c r="C24" s="4"/>
      <c r="D24" s="5"/>
    </row>
    <row r="25" spans="2:7">
      <c r="B25" s="3" t="s">
        <v>7</v>
      </c>
      <c r="C25" s="4">
        <v>1</v>
      </c>
      <c r="D25" s="5"/>
    </row>
    <row r="26" spans="2:7">
      <c r="B26" s="3" t="s">
        <v>11</v>
      </c>
      <c r="C26" s="4">
        <v>724</v>
      </c>
      <c r="D26" s="5">
        <v>98.37</v>
      </c>
    </row>
    <row r="27" spans="2:7">
      <c r="B27" s="3" t="s">
        <v>9</v>
      </c>
      <c r="C27" s="4">
        <v>12</v>
      </c>
      <c r="D27" s="5">
        <v>1.63</v>
      </c>
    </row>
    <row r="28" spans="2:7">
      <c r="B28" s="9" t="s">
        <v>40</v>
      </c>
      <c r="C28" s="10">
        <f>SUM(C26:C27)</f>
        <v>736</v>
      </c>
      <c r="D28" s="5"/>
    </row>
    <row r="29" spans="2:7">
      <c r="B29" s="24"/>
      <c r="C29" s="22"/>
      <c r="D29" s="23"/>
    </row>
    <row r="30" spans="2:7">
      <c r="B30" s="8" t="s">
        <v>12</v>
      </c>
      <c r="C30" s="4"/>
      <c r="D30" s="5"/>
    </row>
    <row r="31" spans="2:7">
      <c r="B31" s="3" t="s">
        <v>7</v>
      </c>
      <c r="C31" s="4">
        <v>1</v>
      </c>
      <c r="D31" s="5"/>
    </row>
    <row r="32" spans="2:7">
      <c r="B32" s="3" t="s">
        <v>13</v>
      </c>
      <c r="C32" s="4">
        <v>62</v>
      </c>
      <c r="D32" s="5">
        <v>12.81</v>
      </c>
    </row>
    <row r="33" spans="2:4">
      <c r="B33" s="3" t="s">
        <v>14</v>
      </c>
      <c r="C33" s="4">
        <v>221</v>
      </c>
      <c r="D33" s="5">
        <v>45.66</v>
      </c>
    </row>
    <row r="34" spans="2:4">
      <c r="B34" s="3" t="s">
        <v>15</v>
      </c>
      <c r="C34" s="4">
        <v>200</v>
      </c>
      <c r="D34" s="5">
        <v>41.32</v>
      </c>
    </row>
    <row r="35" spans="2:4">
      <c r="B35" s="3" t="s">
        <v>9</v>
      </c>
      <c r="C35" s="4">
        <v>1</v>
      </c>
      <c r="D35" s="5">
        <v>0.21</v>
      </c>
    </row>
    <row r="36" spans="2:4">
      <c r="B36" s="9" t="s">
        <v>40</v>
      </c>
      <c r="C36" s="10">
        <f>SUM(C32:C35)</f>
        <v>484</v>
      </c>
      <c r="D36" s="5"/>
    </row>
    <row r="37" spans="2:4">
      <c r="B37" s="24"/>
      <c r="C37" s="22"/>
      <c r="D37" s="23"/>
    </row>
    <row r="38" spans="2:4">
      <c r="B38" s="8" t="s">
        <v>16</v>
      </c>
      <c r="C38" s="4"/>
      <c r="D38" s="5"/>
    </row>
    <row r="39" spans="2:4">
      <c r="B39" s="3" t="s">
        <v>7</v>
      </c>
      <c r="C39" s="4">
        <v>1</v>
      </c>
      <c r="D39" s="5"/>
    </row>
    <row r="40" spans="2:4">
      <c r="B40" s="3" t="s">
        <v>17</v>
      </c>
      <c r="C40" s="4">
        <v>313</v>
      </c>
      <c r="D40" s="5">
        <v>94.56</v>
      </c>
    </row>
    <row r="41" spans="2:4">
      <c r="B41" s="3" t="s">
        <v>9</v>
      </c>
      <c r="C41" s="4">
        <v>18</v>
      </c>
      <c r="D41" s="5">
        <v>5.44</v>
      </c>
    </row>
    <row r="42" spans="2:4">
      <c r="B42" s="9" t="s">
        <v>40</v>
      </c>
      <c r="C42" s="10">
        <f>SUM(C40:C41)</f>
        <v>331</v>
      </c>
      <c r="D42" s="5"/>
    </row>
    <row r="43" spans="2:4">
      <c r="B43" s="3"/>
      <c r="C43" s="4"/>
      <c r="D43" s="5"/>
    </row>
    <row r="44" spans="2:4">
      <c r="B44" s="8" t="s">
        <v>18</v>
      </c>
      <c r="C44" s="4"/>
      <c r="D44" s="5"/>
    </row>
    <row r="45" spans="2:4">
      <c r="B45" s="3" t="s">
        <v>7</v>
      </c>
      <c r="C45" s="4">
        <v>3</v>
      </c>
      <c r="D45" s="5"/>
    </row>
    <row r="46" spans="2:4">
      <c r="B46" s="3" t="s">
        <v>19</v>
      </c>
      <c r="C46" s="4">
        <v>129</v>
      </c>
      <c r="D46" s="5">
        <v>9.0299999999999994</v>
      </c>
    </row>
    <row r="47" spans="2:4">
      <c r="B47" s="3" t="s">
        <v>20</v>
      </c>
      <c r="C47" s="4">
        <v>330</v>
      </c>
      <c r="D47" s="5">
        <v>23.09</v>
      </c>
    </row>
    <row r="48" spans="2:4">
      <c r="B48" s="3" t="s">
        <v>21</v>
      </c>
      <c r="C48" s="4">
        <v>98</v>
      </c>
      <c r="D48" s="5">
        <v>6.86</v>
      </c>
    </row>
    <row r="49" spans="2:4">
      <c r="B49" s="3" t="s">
        <v>22</v>
      </c>
      <c r="C49" s="4">
        <v>334</v>
      </c>
      <c r="D49" s="5">
        <v>23.37</v>
      </c>
    </row>
    <row r="50" spans="2:4">
      <c r="B50" s="3" t="s">
        <v>23</v>
      </c>
      <c r="C50" s="4">
        <v>304</v>
      </c>
      <c r="D50" s="5">
        <v>21.27</v>
      </c>
    </row>
    <row r="51" spans="2:4">
      <c r="B51" s="3" t="s">
        <v>24</v>
      </c>
      <c r="C51" s="4">
        <v>213</v>
      </c>
      <c r="D51" s="5">
        <v>14.91</v>
      </c>
    </row>
    <row r="52" spans="2:4">
      <c r="B52" s="3" t="s">
        <v>9</v>
      </c>
      <c r="C52" s="4">
        <v>21</v>
      </c>
      <c r="D52" s="5">
        <v>1.47</v>
      </c>
    </row>
    <row r="53" spans="2:4">
      <c r="B53" s="9" t="s">
        <v>40</v>
      </c>
      <c r="C53" s="10">
        <f>SUM(C46:C52)</f>
        <v>1429</v>
      </c>
      <c r="D53" s="5"/>
    </row>
    <row r="54" spans="2:4">
      <c r="B54" s="3"/>
      <c r="C54" s="4"/>
      <c r="D54" s="5"/>
    </row>
    <row r="55" spans="2:4">
      <c r="B55" s="8" t="s">
        <v>25</v>
      </c>
      <c r="C55" s="4"/>
      <c r="D55" s="5"/>
    </row>
    <row r="56" spans="2:4">
      <c r="B56" s="3" t="s">
        <v>7</v>
      </c>
      <c r="C56" s="4">
        <v>1</v>
      </c>
      <c r="D56" s="5"/>
    </row>
    <row r="57" spans="2:4">
      <c r="B57" s="3" t="s">
        <v>26</v>
      </c>
      <c r="C57" s="4">
        <v>1211</v>
      </c>
      <c r="D57" s="5">
        <v>91.74</v>
      </c>
    </row>
    <row r="58" spans="2:4">
      <c r="B58" s="3" t="s">
        <v>9</v>
      </c>
      <c r="C58" s="4">
        <v>109</v>
      </c>
      <c r="D58" s="5">
        <v>8.26</v>
      </c>
    </row>
    <row r="59" spans="2:4">
      <c r="B59" s="9" t="s">
        <v>40</v>
      </c>
      <c r="C59" s="10">
        <f>SUM(C57:C58)</f>
        <v>1320</v>
      </c>
      <c r="D59" s="5"/>
    </row>
    <row r="60" spans="2:4">
      <c r="B60" s="24"/>
      <c r="C60" s="22"/>
      <c r="D60" s="23"/>
    </row>
    <row r="61" spans="2:4">
      <c r="B61" s="8" t="s">
        <v>27</v>
      </c>
      <c r="C61" s="4"/>
      <c r="D61" s="5"/>
    </row>
    <row r="62" spans="2:4">
      <c r="B62" s="3" t="s">
        <v>7</v>
      </c>
      <c r="C62" s="4">
        <v>3</v>
      </c>
      <c r="D62" s="5"/>
    </row>
    <row r="63" spans="2:4">
      <c r="B63" s="3" t="s">
        <v>28</v>
      </c>
      <c r="C63" s="11">
        <v>950</v>
      </c>
      <c r="D63" s="5">
        <v>23.96</v>
      </c>
    </row>
    <row r="64" spans="2:4">
      <c r="B64" s="3" t="s">
        <v>29</v>
      </c>
      <c r="C64" s="11">
        <v>790</v>
      </c>
      <c r="D64" s="5">
        <v>19.920000000000002</v>
      </c>
    </row>
    <row r="65" spans="2:4">
      <c r="B65" s="3" t="s">
        <v>30</v>
      </c>
      <c r="C65" s="11">
        <v>393</v>
      </c>
      <c r="D65" s="5">
        <v>9.91</v>
      </c>
    </row>
    <row r="66" spans="2:4">
      <c r="B66" s="3" t="s">
        <v>31</v>
      </c>
      <c r="C66" s="11">
        <v>896</v>
      </c>
      <c r="D66" s="5">
        <v>22.6</v>
      </c>
    </row>
    <row r="67" spans="2:4">
      <c r="B67" s="3" t="s">
        <v>32</v>
      </c>
      <c r="C67" s="11">
        <v>894</v>
      </c>
      <c r="D67" s="5">
        <v>22.55</v>
      </c>
    </row>
    <row r="68" spans="2:4">
      <c r="B68" s="3" t="s">
        <v>9</v>
      </c>
      <c r="C68" s="11">
        <v>42</v>
      </c>
      <c r="D68" s="5">
        <v>1.06</v>
      </c>
    </row>
    <row r="69" spans="2:4">
      <c r="B69" s="9" t="s">
        <v>40</v>
      </c>
      <c r="C69" s="10">
        <f>SUM(C63:C68)</f>
        <v>3965</v>
      </c>
      <c r="D69" s="5"/>
    </row>
    <row r="70" spans="2:4">
      <c r="B70" s="24"/>
      <c r="C70" s="22"/>
      <c r="D70" s="23"/>
    </row>
    <row r="71" spans="2:4">
      <c r="B71" s="8" t="s">
        <v>33</v>
      </c>
      <c r="C71" s="4"/>
      <c r="D71" s="5"/>
    </row>
    <row r="72" spans="2:4">
      <c r="B72" s="3" t="s">
        <v>7</v>
      </c>
      <c r="C72" s="4">
        <v>1</v>
      </c>
      <c r="D72" s="5"/>
    </row>
    <row r="73" spans="2:4">
      <c r="B73" s="3" t="s">
        <v>34</v>
      </c>
      <c r="C73" s="4">
        <v>547</v>
      </c>
      <c r="D73" s="5">
        <v>37.03</v>
      </c>
    </row>
    <row r="74" spans="2:4">
      <c r="B74" s="3" t="s">
        <v>35</v>
      </c>
      <c r="C74" s="4">
        <v>930</v>
      </c>
      <c r="D74" s="5">
        <v>62.97</v>
      </c>
    </row>
    <row r="75" spans="2:4">
      <c r="B75" s="9" t="s">
        <v>40</v>
      </c>
      <c r="C75" s="10">
        <f>SUM(C73:C74)</f>
        <v>1477</v>
      </c>
      <c r="D75" s="5"/>
    </row>
    <row r="76" spans="2:4">
      <c r="B76" s="24"/>
      <c r="C76" s="22"/>
      <c r="D76" s="23"/>
    </row>
    <row r="77" spans="2:4">
      <c r="B77" s="8" t="s">
        <v>36</v>
      </c>
      <c r="C77" s="4"/>
      <c r="D77" s="5"/>
    </row>
    <row r="78" spans="2:4">
      <c r="B78" s="3" t="s">
        <v>7</v>
      </c>
      <c r="C78" s="4">
        <v>1</v>
      </c>
      <c r="D78" s="5"/>
    </row>
    <row r="79" spans="2:4">
      <c r="B79" s="3" t="s">
        <v>34</v>
      </c>
      <c r="C79" s="4">
        <v>840</v>
      </c>
      <c r="D79" s="5">
        <v>57.85</v>
      </c>
    </row>
    <row r="80" spans="2:4">
      <c r="B80" s="3" t="s">
        <v>35</v>
      </c>
      <c r="C80" s="4">
        <v>612</v>
      </c>
      <c r="D80" s="5">
        <v>42.15</v>
      </c>
    </row>
    <row r="81" spans="2:4">
      <c r="B81" s="9" t="s">
        <v>40</v>
      </c>
      <c r="C81" s="10">
        <f>SUM(C79:C80)</f>
        <v>1452</v>
      </c>
      <c r="D81" s="5"/>
    </row>
    <row r="82" spans="2:4">
      <c r="B82" s="24"/>
      <c r="C82" s="22"/>
      <c r="D82" s="23"/>
    </row>
    <row r="83" spans="2:4">
      <c r="B83" s="25" t="s">
        <v>44</v>
      </c>
      <c r="C83" s="26">
        <v>11611</v>
      </c>
      <c r="D83" s="5"/>
    </row>
  </sheetData>
  <mergeCells count="15">
    <mergeCell ref="B70:D70"/>
    <mergeCell ref="B76:D76"/>
    <mergeCell ref="B82:D82"/>
    <mergeCell ref="B7:D7"/>
    <mergeCell ref="B8:D8"/>
    <mergeCell ref="B16:D16"/>
    <mergeCell ref="B23:D23"/>
    <mergeCell ref="B29:D29"/>
    <mergeCell ref="B37:D37"/>
    <mergeCell ref="B60:D60"/>
    <mergeCell ref="B2:D2"/>
    <mergeCell ref="B3:D3"/>
    <mergeCell ref="B4:D4"/>
    <mergeCell ref="B5:D5"/>
    <mergeCell ref="B6:D6"/>
  </mergeCells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2015-11-04T19:05:30Z</dcterms:created>
  <dcterms:modified xsi:type="dcterms:W3CDTF">2015-11-06T16:11:09Z</dcterms:modified>
</cp:coreProperties>
</file>