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60" yWindow="460" windowWidth="33920" windowHeight="197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5" i="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N4"/>
  <c r="M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4"/>
  <c r="J4"/>
</calcChain>
</file>

<file path=xl/sharedStrings.xml><?xml version="1.0" encoding="utf-8"?>
<sst xmlns="http://schemas.openxmlformats.org/spreadsheetml/2006/main" count="74" uniqueCount="74">
  <si>
    <t>Updated 24 June 2016. By James Conner, flatheadmemo.com, MT SecST data. For critical work, please consult primary sources.</t>
    <phoneticPr fontId="2" type="noConversion"/>
  </si>
  <si>
    <t>Beaverhead</t>
  </si>
  <si>
    <t>Big Horn</t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</si>
  <si>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</si>
  <si>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</si>
  <si>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</si>
  <si>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</si>
  <si>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</si>
  <si>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</si>
  <si>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</si>
  <si>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</si>
  <si>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</si>
  <si>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</si>
  <si>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</si>
  <si>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</si>
  <si>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</si>
  <si>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</si>
  <si>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</si>
  <si>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</si>
  <si>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</si>
  <si>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</si>
  <si>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</si>
  <si>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</si>
  <si>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</si>
  <si>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</si>
  <si>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&amp; Clark</t>
  </si>
  <si>
    <t>Liberty</t>
  </si>
  <si>
    <t>Lincoln</t>
  </si>
  <si>
    <t>Madison</t>
  </si>
  <si>
    <t>McCone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</si>
  <si>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</si>
  <si>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</si>
  <si>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</si>
  <si>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</si>
  <si>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</si>
  <si>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</si>
  <si>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</si>
  <si>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</si>
  <si>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</si>
  <si>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</si>
  <si>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</si>
  <si>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</si>
  <si>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</si>
  <si>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</si>
  <si>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</si>
  <si>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</si>
  <si>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</si>
  <si>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</si>
  <si>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</si>
  <si>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</si>
  <si>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</si>
  <si>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</si>
  <si>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</si>
  <si>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Valley</t>
  </si>
  <si>
    <t>Wheatland</t>
  </si>
  <si>
    <t>Wibaux</t>
  </si>
  <si>
    <t>Yellowstone</t>
  </si>
  <si>
    <t>Totals</t>
    <phoneticPr fontId="2" type="noConversion"/>
  </si>
  <si>
    <t>County</t>
    <phoneticPr fontId="2" type="noConversion"/>
  </si>
  <si>
    <t>Registered</t>
    <phoneticPr fontId="2" type="noConversion"/>
  </si>
  <si>
    <t>Voted</t>
    <phoneticPr fontId="2" type="noConversion"/>
  </si>
  <si>
    <t>Obama</t>
    <phoneticPr fontId="2" type="noConversion"/>
  </si>
  <si>
    <t>Clinton</t>
    <phoneticPr fontId="2" type="noConversion"/>
  </si>
  <si>
    <t>Not Committed</t>
    <phoneticPr fontId="2" type="noConversion"/>
  </si>
  <si>
    <t>Registered Delta 2008</t>
    <phoneticPr fontId="2" type="noConversion"/>
  </si>
  <si>
    <t>2008 Primary</t>
    <phoneticPr fontId="2" type="noConversion"/>
  </si>
  <si>
    <t>2016 Primary</t>
    <phoneticPr fontId="2" type="noConversion"/>
  </si>
  <si>
    <t>Registered (7 June)</t>
    <phoneticPr fontId="2" type="noConversion"/>
  </si>
  <si>
    <t>Delta Percent Reg</t>
    <phoneticPr fontId="2" type="noConversion"/>
  </si>
  <si>
    <t>Delta Voted Percent ± 2008</t>
    <phoneticPr fontId="2" type="noConversion"/>
  </si>
  <si>
    <t>Voted</t>
    <phoneticPr fontId="2" type="noConversion"/>
  </si>
  <si>
    <t>Delta 2008</t>
    <phoneticPr fontId="2" type="noConversion"/>
  </si>
  <si>
    <t>Reg Turnout 2008</t>
    <phoneticPr fontId="2" type="noConversion"/>
  </si>
  <si>
    <t>Reg Turnout 2016</t>
    <phoneticPr fontId="2" type="noConversion"/>
  </si>
</sst>
</file>

<file path=xl/styles.xml><?xml version="1.0" encoding="utf-8"?>
<styleSheet xmlns="http://schemas.openxmlformats.org/spreadsheetml/2006/main">
  <numFmts count="6">
    <numFmt numFmtId="164" formatCode="#,###"/>
    <numFmt numFmtId="165" formatCode="#,##0.0"/>
    <numFmt numFmtId="167" formatCode="#,##0"/>
    <numFmt numFmtId="168" formatCode="#,##0"/>
    <numFmt numFmtId="169" formatCode="#,##0.0"/>
    <numFmt numFmtId="170" formatCode="#,##0.0"/>
  </numFmts>
  <fonts count="8">
    <font>
      <sz val="12"/>
      <name val="Calibri"/>
    </font>
    <font>
      <b/>
      <sz val="12"/>
      <name val="Calibri"/>
    </font>
    <font>
      <sz val="8"/>
      <name val="Calibri"/>
    </font>
    <font>
      <b/>
      <sz val="12"/>
      <color indexed="9"/>
      <name val="Calibri"/>
    </font>
    <font>
      <b/>
      <sz val="12"/>
      <color indexed="8"/>
      <name val="Calibri"/>
    </font>
    <font>
      <b/>
      <sz val="18"/>
      <color indexed="9"/>
      <name val="Calibri"/>
    </font>
    <font>
      <sz val="18"/>
      <color indexed="9"/>
      <name val="Calibri"/>
    </font>
    <font>
      <b/>
      <sz val="1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1" xfId="0" applyBorder="1"/>
    <xf numFmtId="3" fontId="0" fillId="0" borderId="1" xfId="0" applyNumberFormat="1" applyBorder="1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4" borderId="1" xfId="0" applyFill="1" applyBorder="1"/>
    <xf numFmtId="0" fontId="7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/>
    <xf numFmtId="3" fontId="0" fillId="0" borderId="3" xfId="0" applyNumberFormat="1" applyBorder="1"/>
    <xf numFmtId="3" fontId="0" fillId="0" borderId="4" xfId="0" applyNumberFormat="1" applyBorder="1"/>
    <xf numFmtId="3" fontId="0" fillId="4" borderId="4" xfId="0" applyNumberFormat="1" applyFill="1" applyBorder="1"/>
    <xf numFmtId="0" fontId="4" fillId="3" borderId="2" xfId="0" applyFont="1" applyFill="1" applyBorder="1" applyAlignment="1">
      <alignment horizontal="center" wrapText="1"/>
    </xf>
    <xf numFmtId="167" fontId="0" fillId="0" borderId="1" xfId="0" applyNumberFormat="1" applyBorder="1"/>
    <xf numFmtId="165" fontId="0" fillId="0" borderId="3" xfId="0" applyNumberFormat="1" applyBorder="1"/>
    <xf numFmtId="165" fontId="0" fillId="4" borderId="3" xfId="0" applyNumberFormat="1" applyFill="1" applyBorder="1"/>
    <xf numFmtId="168" fontId="0" fillId="0" borderId="1" xfId="0" applyNumberFormat="1" applyBorder="1"/>
    <xf numFmtId="168" fontId="0" fillId="0" borderId="4" xfId="0" applyNumberFormat="1" applyBorder="1"/>
    <xf numFmtId="168" fontId="0" fillId="0" borderId="0" xfId="0" applyNumberFormat="1" applyBorder="1"/>
    <xf numFmtId="169" fontId="0" fillId="0" borderId="4" xfId="0" applyNumberFormat="1" applyBorder="1"/>
    <xf numFmtId="168" fontId="0" fillId="4" borderId="1" xfId="0" applyNumberFormat="1" applyFill="1" applyBorder="1"/>
    <xf numFmtId="168" fontId="0" fillId="4" borderId="4" xfId="0" applyNumberFormat="1" applyFill="1" applyBorder="1"/>
    <xf numFmtId="169" fontId="0" fillId="4" borderId="4" xfId="0" applyNumberFormat="1" applyFill="1" applyBorder="1"/>
    <xf numFmtId="170" fontId="0" fillId="0" borderId="4" xfId="0" applyNumberFormat="1" applyBorder="1"/>
    <xf numFmtId="170" fontId="0" fillId="4" borderId="4" xfId="0" applyNumberFormat="1" applyFill="1" applyBorder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1">
    <dxf>
      <font>
        <condense val="0"/>
        <extend val="0"/>
        <color indexed="55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Q64"/>
  <sheetViews>
    <sheetView showGridLines="0" tabSelected="1" topLeftCell="A35" zoomScale="150" workbookViewId="0">
      <selection activeCell="B65" sqref="B65"/>
    </sheetView>
  </sheetViews>
  <sheetFormatPr baseColWidth="10" defaultRowHeight="15"/>
  <cols>
    <col min="2" max="2" width="16.5" customWidth="1"/>
  </cols>
  <sheetData>
    <row r="2" spans="2:17" ht="25" customHeight="1">
      <c r="B2" s="8" t="s">
        <v>65</v>
      </c>
      <c r="C2" s="9"/>
      <c r="D2" s="9"/>
      <c r="E2" s="9"/>
      <c r="F2" s="9"/>
      <c r="G2" s="9"/>
      <c r="H2" s="7" t="s">
        <v>66</v>
      </c>
      <c r="I2" s="7"/>
      <c r="J2" s="7"/>
      <c r="K2" s="7"/>
      <c r="L2" s="7"/>
      <c r="M2" s="7"/>
      <c r="N2" s="7"/>
      <c r="O2" s="7"/>
      <c r="P2" s="7"/>
      <c r="Q2" s="7"/>
    </row>
    <row r="3" spans="2:17" s="1" customFormat="1" ht="60">
      <c r="B3" s="4" t="s">
        <v>58</v>
      </c>
      <c r="C3" s="4" t="s">
        <v>59</v>
      </c>
      <c r="D3" s="4" t="s">
        <v>60</v>
      </c>
      <c r="E3" s="4" t="s">
        <v>61</v>
      </c>
      <c r="F3" s="4" t="s">
        <v>62</v>
      </c>
      <c r="G3" s="4" t="s">
        <v>63</v>
      </c>
      <c r="H3" s="13" t="s">
        <v>67</v>
      </c>
      <c r="I3" s="5" t="s">
        <v>64</v>
      </c>
      <c r="J3" s="5" t="s">
        <v>68</v>
      </c>
      <c r="K3" s="13" t="s">
        <v>70</v>
      </c>
      <c r="L3" s="13" t="s">
        <v>71</v>
      </c>
      <c r="M3" s="13" t="s">
        <v>72</v>
      </c>
      <c r="N3" s="13" t="s">
        <v>73</v>
      </c>
      <c r="O3" s="5" t="s">
        <v>69</v>
      </c>
      <c r="P3" s="5"/>
      <c r="Q3" s="5"/>
    </row>
    <row r="4" spans="2:17">
      <c r="B4" s="2" t="s">
        <v>57</v>
      </c>
      <c r="C4" s="3">
        <v>630633</v>
      </c>
      <c r="D4" s="3">
        <v>285215</v>
      </c>
      <c r="E4" s="3">
        <v>74889</v>
      </c>
      <c r="F4" s="3">
        <v>103174</v>
      </c>
      <c r="G4" s="10">
        <v>4358</v>
      </c>
      <c r="H4" s="14">
        <v>648764</v>
      </c>
      <c r="I4" s="11">
        <f>H4-C4</f>
        <v>18131</v>
      </c>
      <c r="J4" s="15">
        <f>(I4/C4)*100</f>
        <v>2.8750477694633805</v>
      </c>
      <c r="K4" s="17">
        <v>293548</v>
      </c>
      <c r="L4" s="18">
        <f>K4-D4</f>
        <v>8333</v>
      </c>
      <c r="M4" s="20">
        <f>(D4/C4)*100</f>
        <v>45.226780076526282</v>
      </c>
      <c r="N4" s="20">
        <f>(K4/H4)*100</f>
        <v>45.247270193783876</v>
      </c>
      <c r="O4" s="24">
        <f>(L4/D4)*100</f>
        <v>2.921655593149028</v>
      </c>
      <c r="P4" s="3"/>
      <c r="Q4" s="3"/>
    </row>
    <row r="5" spans="2:17">
      <c r="B5" s="2" t="s">
        <v>1</v>
      </c>
      <c r="C5" s="3">
        <v>6066</v>
      </c>
      <c r="D5" s="3">
        <v>3061</v>
      </c>
      <c r="E5" s="3">
        <v>413</v>
      </c>
      <c r="F5" s="3">
        <v>771</v>
      </c>
      <c r="G5" s="10">
        <v>26</v>
      </c>
      <c r="H5" s="14">
        <v>6356</v>
      </c>
      <c r="I5" s="11">
        <f t="shared" ref="I5:I60" si="0">H5-C5</f>
        <v>290</v>
      </c>
      <c r="J5" s="15">
        <f t="shared" ref="J5:J60" si="1">(I5/C5)*100</f>
        <v>4.780745136828223</v>
      </c>
      <c r="K5" s="17">
        <v>3268</v>
      </c>
      <c r="L5" s="18">
        <f t="shared" ref="L5:L60" si="2">K5-D5</f>
        <v>207</v>
      </c>
      <c r="M5" s="20">
        <f t="shared" ref="M5:M60" si="3">(D5/C5)*100</f>
        <v>50.461589185624788</v>
      </c>
      <c r="N5" s="20">
        <f t="shared" ref="N5:N60" si="4">(K5/H5)*100</f>
        <v>51.415984896161106</v>
      </c>
      <c r="O5" s="24">
        <f t="shared" ref="O5:O60" si="5">(L5/D5)*100</f>
        <v>6.7624959163672003</v>
      </c>
      <c r="P5" s="3"/>
      <c r="Q5" s="3"/>
    </row>
    <row r="6" spans="2:17">
      <c r="B6" s="2" t="s">
        <v>2</v>
      </c>
      <c r="C6" s="3">
        <v>7045</v>
      </c>
      <c r="D6" s="3">
        <v>3338</v>
      </c>
      <c r="E6" s="3">
        <v>567</v>
      </c>
      <c r="F6" s="3">
        <v>2156</v>
      </c>
      <c r="G6" s="10">
        <v>38</v>
      </c>
      <c r="H6" s="14">
        <v>7656</v>
      </c>
      <c r="I6" s="11">
        <f t="shared" si="0"/>
        <v>611</v>
      </c>
      <c r="J6" s="15">
        <f t="shared" si="1"/>
        <v>8.6728176011355576</v>
      </c>
      <c r="K6" s="17">
        <v>1842</v>
      </c>
      <c r="L6" s="18">
        <f t="shared" si="2"/>
        <v>-1496</v>
      </c>
      <c r="M6" s="20">
        <f t="shared" si="3"/>
        <v>47.381121362668559</v>
      </c>
      <c r="N6" s="20">
        <f t="shared" si="4"/>
        <v>24.059561128526646</v>
      </c>
      <c r="O6" s="24">
        <f t="shared" si="5"/>
        <v>-44.817255841821449</v>
      </c>
      <c r="P6" s="3"/>
      <c r="Q6" s="3"/>
    </row>
    <row r="7" spans="2:17">
      <c r="B7" s="2" t="s">
        <v>3</v>
      </c>
      <c r="C7" s="3">
        <v>3817</v>
      </c>
      <c r="D7" s="3">
        <v>1762</v>
      </c>
      <c r="E7" s="3">
        <v>568</v>
      </c>
      <c r="F7" s="3">
        <v>700</v>
      </c>
      <c r="G7" s="10">
        <v>56</v>
      </c>
      <c r="H7" s="14">
        <v>3709</v>
      </c>
      <c r="I7" s="11">
        <f t="shared" si="0"/>
        <v>-108</v>
      </c>
      <c r="J7" s="15">
        <f t="shared" si="1"/>
        <v>-2.829447209850668</v>
      </c>
      <c r="K7" s="17">
        <v>1445</v>
      </c>
      <c r="L7" s="18">
        <f t="shared" si="2"/>
        <v>-317</v>
      </c>
      <c r="M7" s="20">
        <f t="shared" si="3"/>
        <v>46.161907257008124</v>
      </c>
      <c r="N7" s="20">
        <f t="shared" si="4"/>
        <v>38.959288217848474</v>
      </c>
      <c r="O7" s="24">
        <f t="shared" si="5"/>
        <v>-17.990919409761634</v>
      </c>
      <c r="P7" s="3"/>
      <c r="Q7" s="3"/>
    </row>
    <row r="8" spans="2:17">
      <c r="B8" s="2" t="s">
        <v>4</v>
      </c>
      <c r="C8" s="3">
        <v>3380</v>
      </c>
      <c r="D8" s="3">
        <v>1815</v>
      </c>
      <c r="E8" s="3">
        <v>386</v>
      </c>
      <c r="F8" s="3">
        <v>456</v>
      </c>
      <c r="G8" s="10">
        <v>45</v>
      </c>
      <c r="H8" s="14">
        <v>3950</v>
      </c>
      <c r="I8" s="11">
        <f t="shared" si="0"/>
        <v>570</v>
      </c>
      <c r="J8" s="15">
        <f t="shared" si="1"/>
        <v>16.863905325443788</v>
      </c>
      <c r="K8" s="17">
        <v>1901</v>
      </c>
      <c r="L8" s="18">
        <f t="shared" si="2"/>
        <v>86</v>
      </c>
      <c r="M8" s="20">
        <f t="shared" si="3"/>
        <v>53.698224852071007</v>
      </c>
      <c r="N8" s="20">
        <f t="shared" si="4"/>
        <v>48.12658227848101</v>
      </c>
      <c r="O8" s="24">
        <f t="shared" si="5"/>
        <v>4.7382920110192837</v>
      </c>
      <c r="P8" s="3"/>
      <c r="Q8" s="3"/>
    </row>
    <row r="9" spans="2:17">
      <c r="B9" s="2" t="s">
        <v>5</v>
      </c>
      <c r="C9" s="3">
        <v>6754</v>
      </c>
      <c r="D9" s="3">
        <v>3488</v>
      </c>
      <c r="E9" s="3">
        <v>942</v>
      </c>
      <c r="F9" s="3">
        <v>1252</v>
      </c>
      <c r="G9" s="10">
        <v>47</v>
      </c>
      <c r="H9" s="14">
        <v>7226</v>
      </c>
      <c r="I9" s="11">
        <f t="shared" si="0"/>
        <v>472</v>
      </c>
      <c r="J9" s="15">
        <f t="shared" si="1"/>
        <v>6.9884512881255549</v>
      </c>
      <c r="K9" s="17">
        <v>3357</v>
      </c>
      <c r="L9" s="18">
        <f t="shared" si="2"/>
        <v>-131</v>
      </c>
      <c r="M9" s="20">
        <f t="shared" si="3"/>
        <v>51.643470535978672</v>
      </c>
      <c r="N9" s="20">
        <f t="shared" si="4"/>
        <v>46.457237752560196</v>
      </c>
      <c r="O9" s="24">
        <f t="shared" si="5"/>
        <v>-3.755733944954128</v>
      </c>
      <c r="P9" s="3"/>
      <c r="Q9" s="3"/>
    </row>
    <row r="10" spans="2:17">
      <c r="B10" s="2" t="s">
        <v>6</v>
      </c>
      <c r="C10" s="3">
        <v>866</v>
      </c>
      <c r="D10" s="3">
        <v>458</v>
      </c>
      <c r="E10" s="3">
        <v>52</v>
      </c>
      <c r="F10" s="3">
        <v>70</v>
      </c>
      <c r="G10" s="10">
        <v>6</v>
      </c>
      <c r="H10" s="14">
        <v>926</v>
      </c>
      <c r="I10" s="11">
        <f t="shared" si="0"/>
        <v>60</v>
      </c>
      <c r="J10" s="15">
        <f t="shared" si="1"/>
        <v>6.9284064665127012</v>
      </c>
      <c r="K10" s="17">
        <v>581</v>
      </c>
      <c r="L10" s="18">
        <f t="shared" si="2"/>
        <v>123</v>
      </c>
      <c r="M10" s="20">
        <f t="shared" si="3"/>
        <v>52.886836027713628</v>
      </c>
      <c r="N10" s="20">
        <f t="shared" si="4"/>
        <v>62.742980561555072</v>
      </c>
      <c r="O10" s="24">
        <f t="shared" si="5"/>
        <v>26.855895196506552</v>
      </c>
      <c r="P10" s="3"/>
      <c r="Q10" s="3"/>
    </row>
    <row r="11" spans="2:17">
      <c r="B11" s="2" t="s">
        <v>7</v>
      </c>
      <c r="C11" s="3">
        <v>52195</v>
      </c>
      <c r="D11" s="3">
        <v>22424</v>
      </c>
      <c r="E11" s="3">
        <v>7290</v>
      </c>
      <c r="F11" s="3">
        <v>7892</v>
      </c>
      <c r="G11" s="10">
        <v>604</v>
      </c>
      <c r="H11" s="14">
        <v>50250</v>
      </c>
      <c r="I11" s="11">
        <f t="shared" si="0"/>
        <v>-1945</v>
      </c>
      <c r="J11" s="15">
        <f t="shared" si="1"/>
        <v>-3.7264105757256445</v>
      </c>
      <c r="K11" s="17">
        <v>21475</v>
      </c>
      <c r="L11" s="18">
        <f t="shared" si="2"/>
        <v>-949</v>
      </c>
      <c r="M11" s="20">
        <f t="shared" si="3"/>
        <v>42.961969537312001</v>
      </c>
      <c r="N11" s="20">
        <f t="shared" si="4"/>
        <v>42.736318407960198</v>
      </c>
      <c r="O11" s="24">
        <f t="shared" si="5"/>
        <v>-4.23207277916518</v>
      </c>
      <c r="P11" s="3"/>
      <c r="Q11" s="3"/>
    </row>
    <row r="12" spans="2:17">
      <c r="B12" s="2" t="s">
        <v>8</v>
      </c>
      <c r="C12" s="3">
        <v>3752</v>
      </c>
      <c r="D12" s="3">
        <v>2141</v>
      </c>
      <c r="E12" s="3">
        <v>397</v>
      </c>
      <c r="F12" s="3">
        <v>441</v>
      </c>
      <c r="G12" s="10">
        <v>17</v>
      </c>
      <c r="H12" s="14">
        <v>3315</v>
      </c>
      <c r="I12" s="11">
        <f t="shared" si="0"/>
        <v>-437</v>
      </c>
      <c r="J12" s="15">
        <f t="shared" si="1"/>
        <v>-11.647121535181236</v>
      </c>
      <c r="K12" s="17">
        <v>1762</v>
      </c>
      <c r="L12" s="18">
        <f t="shared" si="2"/>
        <v>-379</v>
      </c>
      <c r="M12" s="20">
        <f t="shared" si="3"/>
        <v>57.062899786780385</v>
      </c>
      <c r="N12" s="20">
        <f t="shared" si="4"/>
        <v>53.152337858220214</v>
      </c>
      <c r="O12" s="24">
        <f t="shared" si="5"/>
        <v>-17.702008407286314</v>
      </c>
      <c r="P12" s="3"/>
      <c r="Q12" s="3"/>
    </row>
    <row r="13" spans="2:17">
      <c r="B13" s="2" t="s">
        <v>9</v>
      </c>
      <c r="C13" s="3">
        <v>6955</v>
      </c>
      <c r="D13" s="3">
        <v>3218</v>
      </c>
      <c r="E13" s="3">
        <v>1084</v>
      </c>
      <c r="F13" s="3">
        <v>862</v>
      </c>
      <c r="G13" s="10">
        <v>55</v>
      </c>
      <c r="H13" s="14">
        <v>6831</v>
      </c>
      <c r="I13" s="11">
        <f t="shared" si="0"/>
        <v>-124</v>
      </c>
      <c r="J13" s="15">
        <f t="shared" si="1"/>
        <v>-1.7828900071890728</v>
      </c>
      <c r="K13" s="17">
        <v>2753</v>
      </c>
      <c r="L13" s="18">
        <f t="shared" si="2"/>
        <v>-465</v>
      </c>
      <c r="M13" s="20">
        <f t="shared" si="3"/>
        <v>46.268871315600286</v>
      </c>
      <c r="N13" s="20">
        <f t="shared" si="4"/>
        <v>40.301566388522907</v>
      </c>
      <c r="O13" s="24">
        <f t="shared" si="5"/>
        <v>-14.449968924798013</v>
      </c>
      <c r="P13" s="3"/>
      <c r="Q13" s="3"/>
    </row>
    <row r="14" spans="2:17">
      <c r="B14" s="2" t="s">
        <v>10</v>
      </c>
      <c r="C14" s="3">
        <v>1405</v>
      </c>
      <c r="D14" s="3">
        <v>719</v>
      </c>
      <c r="E14" s="3">
        <v>208</v>
      </c>
      <c r="F14" s="3">
        <v>168</v>
      </c>
      <c r="G14" s="10">
        <v>27</v>
      </c>
      <c r="H14" s="14">
        <v>1135</v>
      </c>
      <c r="I14" s="11">
        <f t="shared" si="0"/>
        <v>-270</v>
      </c>
      <c r="J14" s="15">
        <f t="shared" si="1"/>
        <v>-19.217081850533805</v>
      </c>
      <c r="K14" s="17">
        <v>587</v>
      </c>
      <c r="L14" s="18">
        <f t="shared" si="2"/>
        <v>-132</v>
      </c>
      <c r="M14" s="20">
        <f t="shared" si="3"/>
        <v>51.174377224199283</v>
      </c>
      <c r="N14" s="20">
        <f t="shared" si="4"/>
        <v>51.718061674008808</v>
      </c>
      <c r="O14" s="24">
        <f t="shared" si="5"/>
        <v>-18.358831710709321</v>
      </c>
      <c r="P14" s="3"/>
      <c r="Q14" s="3"/>
    </row>
    <row r="15" spans="2:17">
      <c r="B15" s="2" t="s">
        <v>11</v>
      </c>
      <c r="C15" s="3">
        <v>6207</v>
      </c>
      <c r="D15" s="3">
        <v>2846</v>
      </c>
      <c r="E15" s="3">
        <v>786</v>
      </c>
      <c r="F15" s="3">
        <v>643</v>
      </c>
      <c r="G15" s="10">
        <v>63</v>
      </c>
      <c r="H15" s="14">
        <v>5564</v>
      </c>
      <c r="I15" s="11">
        <f t="shared" si="0"/>
        <v>-643</v>
      </c>
      <c r="J15" s="15">
        <f t="shared" si="1"/>
        <v>-10.359271789914612</v>
      </c>
      <c r="K15" s="17">
        <v>2896</v>
      </c>
      <c r="L15" s="18">
        <f t="shared" si="2"/>
        <v>50</v>
      </c>
      <c r="M15" s="20">
        <f t="shared" si="3"/>
        <v>45.851458031255035</v>
      </c>
      <c r="N15" s="20">
        <f t="shared" si="4"/>
        <v>52.048885693745504</v>
      </c>
      <c r="O15" s="24">
        <f t="shared" si="5"/>
        <v>1.7568517217146873</v>
      </c>
      <c r="P15" s="3"/>
      <c r="Q15" s="3"/>
    </row>
    <row r="16" spans="2:17">
      <c r="B16" s="2" t="s">
        <v>12</v>
      </c>
      <c r="C16" s="3">
        <v>6218</v>
      </c>
      <c r="D16" s="3">
        <v>3503</v>
      </c>
      <c r="E16" s="3">
        <v>1753</v>
      </c>
      <c r="F16" s="3">
        <v>1142</v>
      </c>
      <c r="G16" s="10">
        <v>85</v>
      </c>
      <c r="H16" s="14">
        <v>5081</v>
      </c>
      <c r="I16" s="11">
        <f t="shared" si="0"/>
        <v>-1137</v>
      </c>
      <c r="J16" s="15">
        <f t="shared" si="1"/>
        <v>-18.28562238661949</v>
      </c>
      <c r="K16" s="17">
        <v>2954</v>
      </c>
      <c r="L16" s="18">
        <f t="shared" si="2"/>
        <v>-549</v>
      </c>
      <c r="M16" s="20">
        <f t="shared" si="3"/>
        <v>56.336442586040526</v>
      </c>
      <c r="N16" s="20">
        <f t="shared" si="4"/>
        <v>58.138161779177324</v>
      </c>
      <c r="O16" s="24">
        <f t="shared" si="5"/>
        <v>-15.67228090208393</v>
      </c>
      <c r="P16" s="3"/>
      <c r="Q16" s="3"/>
    </row>
    <row r="17" spans="2:17">
      <c r="B17" s="2" t="s">
        <v>13</v>
      </c>
      <c r="C17" s="3">
        <v>1784</v>
      </c>
      <c r="D17" s="3">
        <v>949</v>
      </c>
      <c r="E17" s="3">
        <v>147</v>
      </c>
      <c r="F17" s="3">
        <v>163</v>
      </c>
      <c r="G17" s="10">
        <v>13</v>
      </c>
      <c r="H17" s="14">
        <v>1883</v>
      </c>
      <c r="I17" s="11">
        <f t="shared" si="0"/>
        <v>99</v>
      </c>
      <c r="J17" s="15">
        <f t="shared" si="1"/>
        <v>5.5493273542600896</v>
      </c>
      <c r="K17" s="17">
        <v>1095</v>
      </c>
      <c r="L17" s="18">
        <f t="shared" si="2"/>
        <v>146</v>
      </c>
      <c r="M17" s="20">
        <f t="shared" si="3"/>
        <v>53.195067264573993</v>
      </c>
      <c r="N17" s="20">
        <f t="shared" si="4"/>
        <v>58.15188528943176</v>
      </c>
      <c r="O17" s="24">
        <f t="shared" si="5"/>
        <v>15.384615384615385</v>
      </c>
      <c r="P17" s="3"/>
      <c r="Q17" s="3"/>
    </row>
    <row r="18" spans="2:17">
      <c r="B18" s="2" t="s">
        <v>14</v>
      </c>
      <c r="C18" s="3">
        <v>7647</v>
      </c>
      <c r="D18" s="3">
        <v>3735</v>
      </c>
      <c r="E18" s="3">
        <v>758</v>
      </c>
      <c r="F18" s="3">
        <v>948</v>
      </c>
      <c r="G18" s="10">
        <v>52</v>
      </c>
      <c r="H18" s="14">
        <v>7403</v>
      </c>
      <c r="I18" s="11">
        <f t="shared" si="0"/>
        <v>-244</v>
      </c>
      <c r="J18" s="15">
        <f t="shared" si="1"/>
        <v>-3.1907937753367333</v>
      </c>
      <c r="K18" s="17">
        <v>3687</v>
      </c>
      <c r="L18" s="18">
        <f t="shared" si="2"/>
        <v>-48</v>
      </c>
      <c r="M18" s="20">
        <f t="shared" si="3"/>
        <v>48.842683405256963</v>
      </c>
      <c r="N18" s="20">
        <f t="shared" si="4"/>
        <v>49.804133459408348</v>
      </c>
      <c r="O18" s="24">
        <f t="shared" si="5"/>
        <v>-1.285140562248996</v>
      </c>
      <c r="P18" s="3"/>
      <c r="Q18" s="3"/>
    </row>
    <row r="19" spans="2:17">
      <c r="B19" s="6" t="s">
        <v>15</v>
      </c>
      <c r="C19" s="3">
        <v>55344</v>
      </c>
      <c r="D19" s="3">
        <v>23255</v>
      </c>
      <c r="E19" s="3">
        <v>4118</v>
      </c>
      <c r="F19" s="3">
        <v>6656</v>
      </c>
      <c r="G19" s="10">
        <v>203</v>
      </c>
      <c r="H19" s="14">
        <v>62794</v>
      </c>
      <c r="I19" s="12">
        <f t="shared" si="0"/>
        <v>7450</v>
      </c>
      <c r="J19" s="16">
        <f t="shared" si="1"/>
        <v>13.461260479907489</v>
      </c>
      <c r="K19" s="21">
        <v>23844</v>
      </c>
      <c r="L19" s="22">
        <f t="shared" si="2"/>
        <v>589</v>
      </c>
      <c r="M19" s="23">
        <f t="shared" si="3"/>
        <v>42.019008383925986</v>
      </c>
      <c r="N19" s="23">
        <f t="shared" si="4"/>
        <v>37.971780743383128</v>
      </c>
      <c r="O19" s="25">
        <f t="shared" si="5"/>
        <v>2.5327886476026662</v>
      </c>
      <c r="P19" s="3"/>
      <c r="Q19" s="3"/>
    </row>
    <row r="20" spans="2:17">
      <c r="B20" s="6" t="s">
        <v>16</v>
      </c>
      <c r="C20" s="3">
        <v>60668</v>
      </c>
      <c r="D20" s="3">
        <v>21710</v>
      </c>
      <c r="E20" s="3">
        <v>4186</v>
      </c>
      <c r="F20" s="3">
        <v>10555</v>
      </c>
      <c r="G20" s="10">
        <v>150</v>
      </c>
      <c r="H20" s="14">
        <v>68742</v>
      </c>
      <c r="I20" s="12">
        <f t="shared" si="0"/>
        <v>8074</v>
      </c>
      <c r="J20" s="16">
        <f t="shared" si="1"/>
        <v>13.308498714313972</v>
      </c>
      <c r="K20" s="17">
        <v>28155</v>
      </c>
      <c r="L20" s="18">
        <f t="shared" si="2"/>
        <v>6445</v>
      </c>
      <c r="M20" s="20">
        <f t="shared" si="3"/>
        <v>35.784927803784534</v>
      </c>
      <c r="N20" s="20">
        <f t="shared" si="4"/>
        <v>40.9574932355765</v>
      </c>
      <c r="O20" s="24">
        <f t="shared" si="5"/>
        <v>29.686780285582682</v>
      </c>
      <c r="P20" s="3"/>
      <c r="Q20" s="3"/>
    </row>
    <row r="21" spans="2:17">
      <c r="B21" s="2" t="s">
        <v>17</v>
      </c>
      <c r="C21" s="3">
        <v>832</v>
      </c>
      <c r="D21" s="3">
        <v>556</v>
      </c>
      <c r="E21" s="3">
        <v>68</v>
      </c>
      <c r="F21" s="3">
        <v>65</v>
      </c>
      <c r="G21" s="10">
        <v>10</v>
      </c>
      <c r="H21" s="14">
        <v>894</v>
      </c>
      <c r="I21" s="11">
        <f t="shared" si="0"/>
        <v>62</v>
      </c>
      <c r="J21" s="15">
        <f t="shared" si="1"/>
        <v>7.4519230769230766</v>
      </c>
      <c r="K21" s="17">
        <v>671</v>
      </c>
      <c r="L21" s="18">
        <f t="shared" si="2"/>
        <v>115</v>
      </c>
      <c r="M21" s="20">
        <f t="shared" si="3"/>
        <v>66.826923076923066</v>
      </c>
      <c r="N21" s="20">
        <f t="shared" si="4"/>
        <v>75.055928411633104</v>
      </c>
      <c r="O21" s="24">
        <f t="shared" si="5"/>
        <v>20.68345323741007</v>
      </c>
      <c r="P21" s="3"/>
      <c r="Q21" s="3"/>
    </row>
    <row r="22" spans="2:17">
      <c r="B22" s="2" t="s">
        <v>18</v>
      </c>
      <c r="C22" s="3">
        <v>7913</v>
      </c>
      <c r="D22" s="3">
        <v>3454</v>
      </c>
      <c r="E22" s="3">
        <v>1290</v>
      </c>
      <c r="F22" s="3">
        <v>1552</v>
      </c>
      <c r="G22" s="10">
        <v>109</v>
      </c>
      <c r="H22" s="14">
        <v>6927</v>
      </c>
      <c r="I22" s="11">
        <f t="shared" si="0"/>
        <v>-986</v>
      </c>
      <c r="J22" s="15">
        <f t="shared" si="1"/>
        <v>-12.460508024769366</v>
      </c>
      <c r="K22" s="17">
        <v>3007</v>
      </c>
      <c r="L22" s="18">
        <f t="shared" si="2"/>
        <v>-447</v>
      </c>
      <c r="M22" s="20">
        <f t="shared" si="3"/>
        <v>43.649690382914194</v>
      </c>
      <c r="N22" s="20">
        <f t="shared" si="4"/>
        <v>43.409845531976323</v>
      </c>
      <c r="O22" s="24">
        <f t="shared" si="5"/>
        <v>-12.941517081644472</v>
      </c>
      <c r="P22" s="3"/>
      <c r="Q22" s="3"/>
    </row>
    <row r="23" spans="2:17">
      <c r="B23" s="2" t="s">
        <v>19</v>
      </c>
      <c r="C23" s="3">
        <v>570</v>
      </c>
      <c r="D23" s="3">
        <v>312</v>
      </c>
      <c r="E23" s="3">
        <v>65</v>
      </c>
      <c r="F23" s="3">
        <v>77</v>
      </c>
      <c r="G23" s="10">
        <v>10</v>
      </c>
      <c r="H23" s="14">
        <v>573</v>
      </c>
      <c r="I23" s="11">
        <f t="shared" si="0"/>
        <v>3</v>
      </c>
      <c r="J23" s="15">
        <f t="shared" si="1"/>
        <v>0.52631578947368418</v>
      </c>
      <c r="K23" s="17">
        <v>344</v>
      </c>
      <c r="L23" s="18">
        <f t="shared" si="2"/>
        <v>32</v>
      </c>
      <c r="M23" s="20">
        <f t="shared" si="3"/>
        <v>54.736842105263165</v>
      </c>
      <c r="N23" s="20">
        <f t="shared" si="4"/>
        <v>60.034904013961608</v>
      </c>
      <c r="O23" s="24">
        <f t="shared" si="5"/>
        <v>10.256410256410255</v>
      </c>
      <c r="P23" s="3"/>
      <c r="Q23" s="3"/>
    </row>
    <row r="24" spans="2:17">
      <c r="B24" s="2" t="s">
        <v>20</v>
      </c>
      <c r="C24" s="3">
        <v>2320</v>
      </c>
      <c r="D24" s="3">
        <v>1087</v>
      </c>
      <c r="E24" s="3">
        <v>262</v>
      </c>
      <c r="F24" s="3">
        <v>325</v>
      </c>
      <c r="G24" s="10">
        <v>12</v>
      </c>
      <c r="H24" s="14">
        <v>2201</v>
      </c>
      <c r="I24" s="11">
        <f t="shared" si="0"/>
        <v>-119</v>
      </c>
      <c r="J24" s="15">
        <f t="shared" si="1"/>
        <v>-5.1293103448275863</v>
      </c>
      <c r="K24" s="17">
        <v>1072</v>
      </c>
      <c r="L24" s="18">
        <f t="shared" si="2"/>
        <v>-15</v>
      </c>
      <c r="M24" s="20">
        <f t="shared" si="3"/>
        <v>46.853448275862071</v>
      </c>
      <c r="N24" s="20">
        <f t="shared" si="4"/>
        <v>48.705134029986368</v>
      </c>
      <c r="O24" s="24">
        <f t="shared" si="5"/>
        <v>-1.3799448022079117</v>
      </c>
      <c r="P24" s="3"/>
      <c r="Q24" s="3"/>
    </row>
    <row r="25" spans="2:17">
      <c r="B25" s="2" t="s">
        <v>21</v>
      </c>
      <c r="C25" s="3">
        <v>9151</v>
      </c>
      <c r="D25" s="3">
        <v>3654</v>
      </c>
      <c r="E25" s="3">
        <v>1285</v>
      </c>
      <c r="F25" s="3">
        <v>1513</v>
      </c>
      <c r="G25" s="10">
        <v>92</v>
      </c>
      <c r="H25" s="14">
        <v>9037</v>
      </c>
      <c r="I25" s="11">
        <f t="shared" si="0"/>
        <v>-114</v>
      </c>
      <c r="J25" s="15">
        <f t="shared" si="1"/>
        <v>-1.2457654901103705</v>
      </c>
      <c r="K25" s="17">
        <v>3794</v>
      </c>
      <c r="L25" s="18">
        <f t="shared" si="2"/>
        <v>140</v>
      </c>
      <c r="M25" s="20">
        <f t="shared" si="3"/>
        <v>39.930062288274506</v>
      </c>
      <c r="N25" s="20">
        <f t="shared" si="4"/>
        <v>41.982958946553062</v>
      </c>
      <c r="O25" s="24">
        <f t="shared" si="5"/>
        <v>3.8314176245210727</v>
      </c>
      <c r="P25" s="3"/>
      <c r="Q25" s="3"/>
    </row>
    <row r="26" spans="2:17">
      <c r="B26" s="2" t="s">
        <v>22</v>
      </c>
      <c r="C26" s="3">
        <v>7571</v>
      </c>
      <c r="D26" s="3">
        <v>4005</v>
      </c>
      <c r="E26" s="3">
        <v>995</v>
      </c>
      <c r="F26" s="3">
        <v>1382</v>
      </c>
      <c r="G26" s="10">
        <v>49</v>
      </c>
      <c r="H26" s="14">
        <v>7899</v>
      </c>
      <c r="I26" s="11">
        <f t="shared" si="0"/>
        <v>328</v>
      </c>
      <c r="J26" s="15">
        <f t="shared" si="1"/>
        <v>4.3323206973979653</v>
      </c>
      <c r="K26" s="17">
        <v>3882</v>
      </c>
      <c r="L26" s="18">
        <f t="shared" si="2"/>
        <v>-123</v>
      </c>
      <c r="M26" s="20">
        <f t="shared" si="3"/>
        <v>52.899220710606265</v>
      </c>
      <c r="N26" s="20">
        <f t="shared" si="4"/>
        <v>49.145461450816555</v>
      </c>
      <c r="O26" s="24">
        <f t="shared" si="5"/>
        <v>-3.0711610486891385</v>
      </c>
      <c r="P26" s="3"/>
      <c r="Q26" s="3"/>
    </row>
    <row r="27" spans="2:17">
      <c r="B27" s="2" t="s">
        <v>23</v>
      </c>
      <c r="C27" s="3">
        <v>1493</v>
      </c>
      <c r="D27" s="3">
        <v>859</v>
      </c>
      <c r="E27" s="3">
        <v>206</v>
      </c>
      <c r="F27" s="3">
        <v>230</v>
      </c>
      <c r="G27" s="10">
        <v>14</v>
      </c>
      <c r="H27" s="14">
        <v>1390</v>
      </c>
      <c r="I27" s="11">
        <f t="shared" si="0"/>
        <v>-103</v>
      </c>
      <c r="J27" s="15">
        <f t="shared" si="1"/>
        <v>-6.8988613529805756</v>
      </c>
      <c r="K27" s="17">
        <v>826</v>
      </c>
      <c r="L27" s="18">
        <f t="shared" si="2"/>
        <v>-33</v>
      </c>
      <c r="M27" s="20">
        <f t="shared" si="3"/>
        <v>57.535164099129268</v>
      </c>
      <c r="N27" s="20">
        <f t="shared" si="4"/>
        <v>59.42446043165468</v>
      </c>
      <c r="O27" s="24">
        <f t="shared" si="5"/>
        <v>-3.8416763678696162</v>
      </c>
      <c r="P27" s="3"/>
      <c r="Q27" s="3"/>
    </row>
    <row r="28" spans="2:17">
      <c r="B28" s="2" t="s">
        <v>24</v>
      </c>
      <c r="C28" s="3">
        <v>16678</v>
      </c>
      <c r="D28" s="3">
        <v>8803</v>
      </c>
      <c r="E28" s="3">
        <v>2273</v>
      </c>
      <c r="F28" s="3">
        <v>2948</v>
      </c>
      <c r="G28" s="10">
        <v>77</v>
      </c>
      <c r="H28" s="14">
        <v>17654</v>
      </c>
      <c r="I28" s="11">
        <f t="shared" si="0"/>
        <v>976</v>
      </c>
      <c r="J28" s="15">
        <f t="shared" si="1"/>
        <v>5.8520206259743377</v>
      </c>
      <c r="K28" s="17">
        <v>7062</v>
      </c>
      <c r="L28" s="18">
        <f t="shared" si="2"/>
        <v>-1741</v>
      </c>
      <c r="M28" s="20">
        <f t="shared" si="3"/>
        <v>52.782108166446818</v>
      </c>
      <c r="N28" s="20">
        <f t="shared" si="4"/>
        <v>40.002265775461652</v>
      </c>
      <c r="O28" s="24">
        <f t="shared" si="5"/>
        <v>-19.777348631148474</v>
      </c>
      <c r="P28" s="3"/>
      <c r="Q28" s="3"/>
    </row>
    <row r="29" spans="2:17">
      <c r="B29" s="6" t="s">
        <v>25</v>
      </c>
      <c r="C29" s="3">
        <v>36875</v>
      </c>
      <c r="D29" s="3">
        <v>21124</v>
      </c>
      <c r="E29" s="3">
        <v>5793</v>
      </c>
      <c r="F29" s="3">
        <v>9095</v>
      </c>
      <c r="G29" s="10">
        <v>343</v>
      </c>
      <c r="H29" s="14">
        <v>42610</v>
      </c>
      <c r="I29" s="12">
        <f t="shared" si="0"/>
        <v>5735</v>
      </c>
      <c r="J29" s="16">
        <f t="shared" si="1"/>
        <v>15.552542372881357</v>
      </c>
      <c r="K29" s="17">
        <v>20935</v>
      </c>
      <c r="L29" s="18">
        <f t="shared" si="2"/>
        <v>-189</v>
      </c>
      <c r="M29" s="20">
        <f t="shared" si="3"/>
        <v>57.285423728813555</v>
      </c>
      <c r="N29" s="20">
        <f t="shared" si="4"/>
        <v>49.131659234921379</v>
      </c>
      <c r="O29" s="24">
        <f t="shared" si="5"/>
        <v>-0.89471690967619766</v>
      </c>
      <c r="P29" s="3"/>
      <c r="Q29" s="3"/>
    </row>
    <row r="30" spans="2:17">
      <c r="B30" s="2" t="s">
        <v>26</v>
      </c>
      <c r="C30" s="3">
        <v>1261</v>
      </c>
      <c r="D30" s="3">
        <v>762</v>
      </c>
      <c r="E30" s="3">
        <v>177</v>
      </c>
      <c r="F30" s="3">
        <v>162</v>
      </c>
      <c r="G30" s="10">
        <v>16</v>
      </c>
      <c r="H30" s="14">
        <v>1137</v>
      </c>
      <c r="I30" s="11">
        <f t="shared" si="0"/>
        <v>-124</v>
      </c>
      <c r="J30" s="15">
        <f t="shared" si="1"/>
        <v>-9.8334655035685969</v>
      </c>
      <c r="K30" s="17">
        <v>735</v>
      </c>
      <c r="L30" s="18">
        <f t="shared" si="2"/>
        <v>-27</v>
      </c>
      <c r="M30" s="20">
        <f t="shared" si="3"/>
        <v>60.428231562252179</v>
      </c>
      <c r="N30" s="20">
        <f t="shared" si="4"/>
        <v>64.643799472295512</v>
      </c>
      <c r="O30" s="24">
        <f t="shared" si="5"/>
        <v>-3.5433070866141732</v>
      </c>
      <c r="P30" s="3"/>
      <c r="Q30" s="3"/>
    </row>
    <row r="31" spans="2:17">
      <c r="B31" s="2" t="s">
        <v>27</v>
      </c>
      <c r="C31" s="3">
        <v>12967</v>
      </c>
      <c r="D31" s="3">
        <v>5147</v>
      </c>
      <c r="E31" s="3">
        <v>892</v>
      </c>
      <c r="F31" s="3">
        <v>1167</v>
      </c>
      <c r="G31" s="10">
        <v>50</v>
      </c>
      <c r="H31" s="14">
        <v>12654</v>
      </c>
      <c r="I31" s="11">
        <f t="shared" si="0"/>
        <v>-313</v>
      </c>
      <c r="J31" s="15">
        <f t="shared" si="1"/>
        <v>-2.4138196961517702</v>
      </c>
      <c r="K31" s="17">
        <v>5403</v>
      </c>
      <c r="L31" s="18">
        <f t="shared" si="2"/>
        <v>256</v>
      </c>
      <c r="M31" s="20">
        <f t="shared" si="3"/>
        <v>39.693067016272074</v>
      </c>
      <c r="N31" s="20">
        <f t="shared" si="4"/>
        <v>42.697961119013748</v>
      </c>
      <c r="O31" s="24">
        <f t="shared" si="5"/>
        <v>4.973771128812901</v>
      </c>
      <c r="P31" s="3"/>
      <c r="Q31" s="3"/>
    </row>
    <row r="32" spans="2:17">
      <c r="B32" s="2" t="s">
        <v>28</v>
      </c>
      <c r="C32" s="3">
        <v>5624</v>
      </c>
      <c r="D32" s="3">
        <v>2709</v>
      </c>
      <c r="E32" s="3">
        <v>436</v>
      </c>
      <c r="F32" s="3">
        <v>815</v>
      </c>
      <c r="G32" s="10">
        <v>44</v>
      </c>
      <c r="H32" s="14">
        <v>5818</v>
      </c>
      <c r="I32" s="11">
        <f t="shared" si="0"/>
        <v>194</v>
      </c>
      <c r="J32" s="15">
        <f t="shared" si="1"/>
        <v>3.4495021337126599</v>
      </c>
      <c r="K32" s="17">
        <v>2778</v>
      </c>
      <c r="L32" s="18">
        <f t="shared" si="2"/>
        <v>69</v>
      </c>
      <c r="M32" s="20">
        <f t="shared" si="3"/>
        <v>48.168563300142246</v>
      </c>
      <c r="N32" s="20">
        <f t="shared" si="4"/>
        <v>47.748367136473014</v>
      </c>
      <c r="O32" s="24">
        <f t="shared" si="5"/>
        <v>2.5470653377630121</v>
      </c>
      <c r="P32" s="3"/>
      <c r="Q32" s="3"/>
    </row>
    <row r="33" spans="2:17">
      <c r="B33" s="2" t="s">
        <v>29</v>
      </c>
      <c r="C33" s="3">
        <v>1271</v>
      </c>
      <c r="D33" s="3">
        <v>671</v>
      </c>
      <c r="E33" s="3">
        <v>161</v>
      </c>
      <c r="F33" s="3">
        <v>169</v>
      </c>
      <c r="G33" s="10">
        <v>0</v>
      </c>
      <c r="H33" s="14">
        <v>1182</v>
      </c>
      <c r="I33" s="11">
        <f t="shared" si="0"/>
        <v>-89</v>
      </c>
      <c r="J33" s="15">
        <f t="shared" si="1"/>
        <v>-7.0023603461841066</v>
      </c>
      <c r="K33" s="17">
        <v>653</v>
      </c>
      <c r="L33" s="18">
        <f t="shared" si="2"/>
        <v>-18</v>
      </c>
      <c r="M33" s="20">
        <f t="shared" si="3"/>
        <v>52.793076317859956</v>
      </c>
      <c r="N33" s="20">
        <f t="shared" si="4"/>
        <v>55.24534686971235</v>
      </c>
      <c r="O33" s="24">
        <f t="shared" si="5"/>
        <v>-2.6825633383010432</v>
      </c>
      <c r="P33" s="3"/>
      <c r="Q33" s="3"/>
    </row>
    <row r="34" spans="2:17">
      <c r="B34" s="2" t="s">
        <v>30</v>
      </c>
      <c r="C34" s="3">
        <v>1339</v>
      </c>
      <c r="D34" s="3">
        <v>598</v>
      </c>
      <c r="E34" s="3">
        <v>107</v>
      </c>
      <c r="F34" s="3">
        <v>175</v>
      </c>
      <c r="G34" s="10">
        <v>32</v>
      </c>
      <c r="H34" s="14">
        <v>1212</v>
      </c>
      <c r="I34" s="11">
        <f t="shared" si="0"/>
        <v>-127</v>
      </c>
      <c r="J34" s="15">
        <f t="shared" si="1"/>
        <v>-9.4846900672143395</v>
      </c>
      <c r="K34" s="17">
        <v>665</v>
      </c>
      <c r="L34" s="18">
        <f t="shared" si="2"/>
        <v>67</v>
      </c>
      <c r="M34" s="20">
        <f t="shared" si="3"/>
        <v>44.660194174757287</v>
      </c>
      <c r="N34" s="20">
        <f t="shared" si="4"/>
        <v>54.867986798679866</v>
      </c>
      <c r="O34" s="24">
        <f t="shared" si="5"/>
        <v>11.204013377926421</v>
      </c>
      <c r="P34" s="3"/>
      <c r="Q34" s="3"/>
    </row>
    <row r="35" spans="2:17">
      <c r="B35" s="2" t="s">
        <v>31</v>
      </c>
      <c r="C35" s="3">
        <v>2448</v>
      </c>
      <c r="D35" s="3">
        <v>1322</v>
      </c>
      <c r="E35" s="3">
        <v>384</v>
      </c>
      <c r="F35" s="3">
        <v>420</v>
      </c>
      <c r="G35" s="10">
        <v>29</v>
      </c>
      <c r="H35" s="14">
        <v>2944</v>
      </c>
      <c r="I35" s="11">
        <f t="shared" si="0"/>
        <v>496</v>
      </c>
      <c r="J35" s="15">
        <f t="shared" si="1"/>
        <v>20.261437908496731</v>
      </c>
      <c r="K35" s="17">
        <v>1348</v>
      </c>
      <c r="L35" s="18">
        <f t="shared" si="2"/>
        <v>26</v>
      </c>
      <c r="M35" s="20">
        <f t="shared" si="3"/>
        <v>54.003267973856204</v>
      </c>
      <c r="N35" s="20">
        <f t="shared" si="4"/>
        <v>45.788043478260867</v>
      </c>
      <c r="O35" s="24">
        <f t="shared" si="5"/>
        <v>1.9667170953101363</v>
      </c>
      <c r="P35" s="3"/>
      <c r="Q35" s="3"/>
    </row>
    <row r="36" spans="2:17">
      <c r="B36" s="6" t="s">
        <v>32</v>
      </c>
      <c r="C36" s="3">
        <v>73268</v>
      </c>
      <c r="D36" s="3">
        <v>31211</v>
      </c>
      <c r="E36" s="3">
        <v>8155</v>
      </c>
      <c r="F36" s="3">
        <v>16749</v>
      </c>
      <c r="G36" s="10">
        <v>347</v>
      </c>
      <c r="H36" s="14">
        <v>77329</v>
      </c>
      <c r="I36" s="12">
        <f t="shared" si="0"/>
        <v>4061</v>
      </c>
      <c r="J36" s="16">
        <f t="shared" si="1"/>
        <v>5.5426652836163122</v>
      </c>
      <c r="K36" s="17">
        <v>33837</v>
      </c>
      <c r="L36" s="18">
        <f t="shared" si="2"/>
        <v>2626</v>
      </c>
      <c r="M36" s="20">
        <f t="shared" si="3"/>
        <v>42.598405852486756</v>
      </c>
      <c r="N36" s="20">
        <f t="shared" si="4"/>
        <v>43.757193291003375</v>
      </c>
      <c r="O36" s="24">
        <f t="shared" si="5"/>
        <v>8.413700297971868</v>
      </c>
      <c r="P36" s="3"/>
      <c r="Q36" s="3"/>
    </row>
    <row r="37" spans="2:17">
      <c r="B37" s="2" t="s">
        <v>33</v>
      </c>
      <c r="C37" s="3">
        <v>2911</v>
      </c>
      <c r="D37" s="3">
        <v>1477</v>
      </c>
      <c r="E37" s="3">
        <v>265</v>
      </c>
      <c r="F37" s="3">
        <v>222</v>
      </c>
      <c r="G37" s="10">
        <v>11</v>
      </c>
      <c r="H37" s="14">
        <v>2820</v>
      </c>
      <c r="I37" s="11">
        <f t="shared" si="0"/>
        <v>-91</v>
      </c>
      <c r="J37" s="15">
        <f t="shared" si="1"/>
        <v>-3.1260735142562694</v>
      </c>
      <c r="K37" s="17">
        <v>1609</v>
      </c>
      <c r="L37" s="18">
        <f t="shared" si="2"/>
        <v>132</v>
      </c>
      <c r="M37" s="20">
        <f t="shared" si="3"/>
        <v>50.738577808313288</v>
      </c>
      <c r="N37" s="20">
        <f t="shared" si="4"/>
        <v>57.056737588652481</v>
      </c>
      <c r="O37" s="24">
        <f t="shared" si="5"/>
        <v>8.9370345294515907</v>
      </c>
      <c r="P37" s="3"/>
      <c r="Q37" s="3"/>
    </row>
    <row r="38" spans="2:17">
      <c r="B38" s="2" t="s">
        <v>34</v>
      </c>
      <c r="C38" s="3">
        <v>11281</v>
      </c>
      <c r="D38" s="3">
        <v>5688</v>
      </c>
      <c r="E38" s="3">
        <v>1102</v>
      </c>
      <c r="F38" s="3">
        <v>2269</v>
      </c>
      <c r="G38" s="10">
        <v>73</v>
      </c>
      <c r="H38" s="14">
        <v>11748</v>
      </c>
      <c r="I38" s="11">
        <f t="shared" si="0"/>
        <v>467</v>
      </c>
      <c r="J38" s="15">
        <f t="shared" si="1"/>
        <v>4.1397039269568303</v>
      </c>
      <c r="K38" s="17">
        <v>5165</v>
      </c>
      <c r="L38" s="18">
        <f t="shared" si="2"/>
        <v>-523</v>
      </c>
      <c r="M38" s="20">
        <f t="shared" si="3"/>
        <v>50.42106196259197</v>
      </c>
      <c r="N38" s="20">
        <f t="shared" si="4"/>
        <v>43.964930200885256</v>
      </c>
      <c r="O38" s="24">
        <f t="shared" si="5"/>
        <v>-9.19479606188467</v>
      </c>
      <c r="P38" s="3"/>
      <c r="Q38" s="3"/>
    </row>
    <row r="39" spans="2:17">
      <c r="B39" s="2" t="s">
        <v>35</v>
      </c>
      <c r="C39" s="3">
        <v>325</v>
      </c>
      <c r="D39" s="3">
        <v>162</v>
      </c>
      <c r="E39" s="3">
        <v>38</v>
      </c>
      <c r="F39" s="3">
        <v>27</v>
      </c>
      <c r="G39" s="10">
        <v>4</v>
      </c>
      <c r="H39" s="14">
        <v>412</v>
      </c>
      <c r="I39" s="11">
        <f t="shared" si="0"/>
        <v>87</v>
      </c>
      <c r="J39" s="15">
        <f t="shared" si="1"/>
        <v>26.769230769230766</v>
      </c>
      <c r="K39" s="17">
        <v>242</v>
      </c>
      <c r="L39" s="18">
        <f t="shared" si="2"/>
        <v>80</v>
      </c>
      <c r="M39" s="20">
        <f t="shared" si="3"/>
        <v>49.846153846153847</v>
      </c>
      <c r="N39" s="20">
        <f t="shared" si="4"/>
        <v>58.737864077669897</v>
      </c>
      <c r="O39" s="24">
        <f t="shared" si="5"/>
        <v>49.382716049382715</v>
      </c>
      <c r="P39" s="3"/>
      <c r="Q39" s="3"/>
    </row>
    <row r="40" spans="2:17">
      <c r="B40" s="2" t="s">
        <v>36</v>
      </c>
      <c r="C40" s="3">
        <v>2642</v>
      </c>
      <c r="D40" s="3">
        <v>1209</v>
      </c>
      <c r="E40" s="3">
        <v>337</v>
      </c>
      <c r="F40" s="3">
        <v>331</v>
      </c>
      <c r="G40" s="10">
        <v>29</v>
      </c>
      <c r="H40" s="14">
        <v>2660</v>
      </c>
      <c r="I40" s="11">
        <f t="shared" si="0"/>
        <v>18</v>
      </c>
      <c r="J40" s="15">
        <f t="shared" si="1"/>
        <v>0.68130204390613169</v>
      </c>
      <c r="K40" s="17">
        <v>1679</v>
      </c>
      <c r="L40" s="18">
        <f t="shared" si="2"/>
        <v>470</v>
      </c>
      <c r="M40" s="20">
        <f t="shared" si="3"/>
        <v>45.760787282361846</v>
      </c>
      <c r="N40" s="20">
        <f t="shared" si="4"/>
        <v>63.120300751879697</v>
      </c>
      <c r="O40" s="24">
        <f t="shared" si="5"/>
        <v>38.875103391232422</v>
      </c>
      <c r="P40" s="3"/>
      <c r="Q40" s="3"/>
    </row>
    <row r="41" spans="2:17">
      <c r="B41" s="2" t="s">
        <v>37</v>
      </c>
      <c r="C41" s="3">
        <v>3690</v>
      </c>
      <c r="D41" s="3">
        <v>2029</v>
      </c>
      <c r="E41" s="3">
        <v>480</v>
      </c>
      <c r="F41" s="3">
        <v>640</v>
      </c>
      <c r="G41" s="10">
        <v>36</v>
      </c>
      <c r="H41" s="14">
        <v>3296</v>
      </c>
      <c r="I41" s="11">
        <f t="shared" si="0"/>
        <v>-394</v>
      </c>
      <c r="J41" s="15">
        <f t="shared" si="1"/>
        <v>-10.677506775067751</v>
      </c>
      <c r="K41" s="17">
        <v>1899</v>
      </c>
      <c r="L41" s="18">
        <f t="shared" si="2"/>
        <v>-130</v>
      </c>
      <c r="M41" s="20">
        <f t="shared" si="3"/>
        <v>54.986449864498645</v>
      </c>
      <c r="N41" s="20">
        <f t="shared" si="4"/>
        <v>57.615291262135926</v>
      </c>
      <c r="O41" s="24">
        <f t="shared" si="5"/>
        <v>-6.4070970921636272</v>
      </c>
      <c r="P41" s="3"/>
      <c r="Q41" s="3"/>
    </row>
    <row r="42" spans="2:17">
      <c r="B42" s="2" t="s">
        <v>38</v>
      </c>
      <c r="C42" s="3">
        <v>1345</v>
      </c>
      <c r="D42" s="3">
        <v>808</v>
      </c>
      <c r="E42" s="3">
        <v>52</v>
      </c>
      <c r="F42" s="3">
        <v>59</v>
      </c>
      <c r="G42" s="10">
        <v>3</v>
      </c>
      <c r="H42" s="14">
        <v>1229</v>
      </c>
      <c r="I42" s="11">
        <f t="shared" si="0"/>
        <v>-116</v>
      </c>
      <c r="J42" s="15">
        <f t="shared" si="1"/>
        <v>-8.6245353159851295</v>
      </c>
      <c r="K42" s="17">
        <v>768</v>
      </c>
      <c r="L42" s="18">
        <f t="shared" si="2"/>
        <v>-40</v>
      </c>
      <c r="M42" s="20">
        <f t="shared" si="3"/>
        <v>60.07434944237918</v>
      </c>
      <c r="N42" s="20">
        <f t="shared" si="4"/>
        <v>62.489829129373476</v>
      </c>
      <c r="O42" s="24">
        <f t="shared" si="5"/>
        <v>-4.9504950495049505</v>
      </c>
      <c r="P42" s="3"/>
      <c r="Q42" s="3"/>
    </row>
    <row r="43" spans="2:17">
      <c r="B43" s="2" t="s">
        <v>39</v>
      </c>
      <c r="C43" s="3">
        <v>3580</v>
      </c>
      <c r="D43" s="3">
        <v>1819</v>
      </c>
      <c r="E43" s="3">
        <v>410</v>
      </c>
      <c r="F43" s="3">
        <v>504</v>
      </c>
      <c r="G43" s="10">
        <v>19</v>
      </c>
      <c r="H43" s="14">
        <v>3311</v>
      </c>
      <c r="I43" s="11">
        <f t="shared" si="0"/>
        <v>-269</v>
      </c>
      <c r="J43" s="15">
        <f t="shared" si="1"/>
        <v>-7.5139664804469275</v>
      </c>
      <c r="K43" s="17">
        <v>1617</v>
      </c>
      <c r="L43" s="18">
        <f t="shared" si="2"/>
        <v>-202</v>
      </c>
      <c r="M43" s="20">
        <f t="shared" si="3"/>
        <v>50.81005586592179</v>
      </c>
      <c r="N43" s="20">
        <f t="shared" si="4"/>
        <v>48.837209302325576</v>
      </c>
      <c r="O43" s="24">
        <f t="shared" si="5"/>
        <v>-11.105002748763058</v>
      </c>
      <c r="P43" s="3"/>
      <c r="Q43" s="3"/>
    </row>
    <row r="44" spans="2:17">
      <c r="B44" s="2" t="s">
        <v>40</v>
      </c>
      <c r="C44" s="3">
        <v>860</v>
      </c>
      <c r="D44" s="3">
        <v>566</v>
      </c>
      <c r="E44" s="3">
        <v>122</v>
      </c>
      <c r="F44" s="3">
        <v>90</v>
      </c>
      <c r="G44" s="10">
        <v>15</v>
      </c>
      <c r="H44" s="14">
        <v>857</v>
      </c>
      <c r="I44" s="11">
        <f t="shared" si="0"/>
        <v>-3</v>
      </c>
      <c r="J44" s="15">
        <f t="shared" si="1"/>
        <v>-0.34883720930232559</v>
      </c>
      <c r="K44" s="17">
        <v>481</v>
      </c>
      <c r="L44" s="18">
        <f t="shared" si="2"/>
        <v>-85</v>
      </c>
      <c r="M44" s="20">
        <f t="shared" si="3"/>
        <v>65.813953488372093</v>
      </c>
      <c r="N44" s="20">
        <f t="shared" si="4"/>
        <v>56.126021003500583</v>
      </c>
      <c r="O44" s="24">
        <f t="shared" si="5"/>
        <v>-15.01766784452297</v>
      </c>
      <c r="P44" s="3"/>
      <c r="Q44" s="3"/>
    </row>
    <row r="45" spans="2:17">
      <c r="B45" s="2" t="s">
        <v>41</v>
      </c>
      <c r="C45" s="3">
        <v>28077</v>
      </c>
      <c r="D45" s="3">
        <v>12945</v>
      </c>
      <c r="E45" s="3">
        <v>2759</v>
      </c>
      <c r="F45" s="3">
        <v>3846</v>
      </c>
      <c r="G45" s="10">
        <v>115</v>
      </c>
      <c r="H45" s="14">
        <v>28464</v>
      </c>
      <c r="I45" s="11">
        <f t="shared" si="0"/>
        <v>387</v>
      </c>
      <c r="J45" s="15">
        <f t="shared" si="1"/>
        <v>1.3783523880756492</v>
      </c>
      <c r="K45" s="17">
        <v>13648</v>
      </c>
      <c r="L45" s="18">
        <f t="shared" si="2"/>
        <v>703</v>
      </c>
      <c r="M45" s="20">
        <f t="shared" si="3"/>
        <v>46.105353136018806</v>
      </c>
      <c r="N45" s="20">
        <f t="shared" si="4"/>
        <v>47.948285553681849</v>
      </c>
      <c r="O45" s="24">
        <f t="shared" si="5"/>
        <v>5.4306682116647353</v>
      </c>
      <c r="P45" s="3"/>
      <c r="Q45" s="3"/>
    </row>
    <row r="46" spans="2:17">
      <c r="B46" s="2" t="s">
        <v>42</v>
      </c>
      <c r="C46" s="3">
        <v>6154</v>
      </c>
      <c r="D46" s="3">
        <v>2425</v>
      </c>
      <c r="E46" s="3">
        <v>534</v>
      </c>
      <c r="F46" s="3">
        <v>465</v>
      </c>
      <c r="G46" s="10">
        <v>0</v>
      </c>
      <c r="H46" s="14">
        <v>6491</v>
      </c>
      <c r="I46" s="11">
        <f t="shared" si="0"/>
        <v>337</v>
      </c>
      <c r="J46" s="15">
        <f t="shared" si="1"/>
        <v>5.4761130971725702</v>
      </c>
      <c r="K46" s="17">
        <v>2353</v>
      </c>
      <c r="L46" s="18">
        <f t="shared" si="2"/>
        <v>-72</v>
      </c>
      <c r="M46" s="20">
        <f t="shared" si="3"/>
        <v>39.405264868378289</v>
      </c>
      <c r="N46" s="20">
        <f t="shared" si="4"/>
        <v>36.250192574333695</v>
      </c>
      <c r="O46" s="24">
        <f t="shared" si="5"/>
        <v>-2.9690721649484537</v>
      </c>
      <c r="P46" s="3"/>
      <c r="Q46" s="3"/>
    </row>
    <row r="47" spans="2:17">
      <c r="B47" s="2" t="s">
        <v>43</v>
      </c>
      <c r="C47" s="3">
        <v>6098</v>
      </c>
      <c r="D47" s="3">
        <v>2267</v>
      </c>
      <c r="E47" s="3">
        <v>687</v>
      </c>
      <c r="F47" s="3">
        <v>973</v>
      </c>
      <c r="G47" s="10">
        <v>66</v>
      </c>
      <c r="H47" s="14">
        <v>5310</v>
      </c>
      <c r="I47" s="11">
        <f t="shared" si="0"/>
        <v>-788</v>
      </c>
      <c r="J47" s="15">
        <f t="shared" si="1"/>
        <v>-12.922269596589045</v>
      </c>
      <c r="K47" s="17">
        <v>1700</v>
      </c>
      <c r="L47" s="18">
        <f t="shared" si="2"/>
        <v>-567</v>
      </c>
      <c r="M47" s="20">
        <f t="shared" si="3"/>
        <v>37.176123319121025</v>
      </c>
      <c r="N47" s="20">
        <f t="shared" si="4"/>
        <v>32.015065913370996</v>
      </c>
      <c r="O47" s="24">
        <f t="shared" si="5"/>
        <v>-25.011027790030877</v>
      </c>
      <c r="P47" s="3"/>
      <c r="Q47" s="3"/>
    </row>
    <row r="48" spans="2:17">
      <c r="B48" s="2" t="s">
        <v>44</v>
      </c>
      <c r="C48" s="3">
        <v>5323</v>
      </c>
      <c r="D48" s="3">
        <v>2198</v>
      </c>
      <c r="E48" s="3">
        <v>663</v>
      </c>
      <c r="F48" s="3">
        <v>897</v>
      </c>
      <c r="G48" s="10">
        <v>69</v>
      </c>
      <c r="H48" s="14">
        <v>4598</v>
      </c>
      <c r="I48" s="11">
        <f t="shared" si="0"/>
        <v>-725</v>
      </c>
      <c r="J48" s="15">
        <f t="shared" si="1"/>
        <v>-13.620139019349992</v>
      </c>
      <c r="K48" s="17">
        <v>1895</v>
      </c>
      <c r="L48" s="18">
        <f t="shared" si="2"/>
        <v>-303</v>
      </c>
      <c r="M48" s="20">
        <f t="shared" si="3"/>
        <v>41.292504226939698</v>
      </c>
      <c r="N48" s="20">
        <f t="shared" si="4"/>
        <v>41.213571117877343</v>
      </c>
      <c r="O48" s="24">
        <f t="shared" si="5"/>
        <v>-13.785259326660601</v>
      </c>
      <c r="P48" s="3"/>
      <c r="Q48" s="3"/>
    </row>
    <row r="49" spans="2:17">
      <c r="B49" s="2" t="s">
        <v>45</v>
      </c>
      <c r="C49" s="3">
        <v>7281</v>
      </c>
      <c r="D49" s="3">
        <v>3942</v>
      </c>
      <c r="E49" s="3">
        <v>723</v>
      </c>
      <c r="F49" s="3">
        <v>852</v>
      </c>
      <c r="G49" s="10">
        <v>66</v>
      </c>
      <c r="H49" s="14">
        <v>7868</v>
      </c>
      <c r="I49" s="11">
        <f t="shared" si="0"/>
        <v>587</v>
      </c>
      <c r="J49" s="15">
        <f t="shared" si="1"/>
        <v>8.0620793846999028</v>
      </c>
      <c r="K49" s="17">
        <v>3756</v>
      </c>
      <c r="L49" s="18">
        <f t="shared" si="2"/>
        <v>-186</v>
      </c>
      <c r="M49" s="20">
        <f t="shared" si="3"/>
        <v>54.140914709517929</v>
      </c>
      <c r="N49" s="20">
        <f t="shared" si="4"/>
        <v>47.737671581087952</v>
      </c>
      <c r="O49" s="24">
        <f t="shared" si="5"/>
        <v>-4.71841704718417</v>
      </c>
      <c r="P49" s="3"/>
      <c r="Q49" s="3"/>
    </row>
    <row r="50" spans="2:17">
      <c r="B50" s="2" t="s">
        <v>46</v>
      </c>
      <c r="C50" s="3">
        <v>2536</v>
      </c>
      <c r="D50" s="3">
        <v>1116</v>
      </c>
      <c r="E50" s="3">
        <v>386</v>
      </c>
      <c r="F50" s="3">
        <v>333</v>
      </c>
      <c r="G50" s="10">
        <v>36</v>
      </c>
      <c r="H50" s="14">
        <v>2282</v>
      </c>
      <c r="I50" s="11">
        <f t="shared" si="0"/>
        <v>-254</v>
      </c>
      <c r="J50" s="15">
        <f t="shared" si="1"/>
        <v>-10.015772870662461</v>
      </c>
      <c r="K50" s="17">
        <v>1107</v>
      </c>
      <c r="L50" s="18">
        <f t="shared" si="2"/>
        <v>-9</v>
      </c>
      <c r="M50" s="20">
        <f t="shared" si="3"/>
        <v>44.006309148264982</v>
      </c>
      <c r="N50" s="20">
        <f t="shared" si="4"/>
        <v>48.51007887817704</v>
      </c>
      <c r="O50" s="24">
        <f t="shared" si="5"/>
        <v>-0.80645161290322576</v>
      </c>
      <c r="P50" s="3"/>
      <c r="Q50" s="3"/>
    </row>
    <row r="51" spans="2:17">
      <c r="B51" s="2" t="s">
        <v>47</v>
      </c>
      <c r="C51" s="3">
        <v>19778</v>
      </c>
      <c r="D51" s="3">
        <v>12601</v>
      </c>
      <c r="E51" s="3">
        <v>5578</v>
      </c>
      <c r="F51" s="3">
        <v>4614</v>
      </c>
      <c r="G51" s="10">
        <v>266</v>
      </c>
      <c r="H51" s="14">
        <v>20579</v>
      </c>
      <c r="I51" s="11">
        <f t="shared" si="0"/>
        <v>801</v>
      </c>
      <c r="J51" s="15">
        <f t="shared" si="1"/>
        <v>4.0499544948933162</v>
      </c>
      <c r="K51" s="17">
        <v>12126</v>
      </c>
      <c r="L51" s="18">
        <f t="shared" si="2"/>
        <v>-475</v>
      </c>
      <c r="M51" s="20">
        <f t="shared" si="3"/>
        <v>63.712205480837291</v>
      </c>
      <c r="N51" s="20">
        <f t="shared" si="4"/>
        <v>58.924145974051214</v>
      </c>
      <c r="O51" s="24">
        <f t="shared" si="5"/>
        <v>-3.7695420998333464</v>
      </c>
      <c r="P51" s="3"/>
      <c r="Q51" s="3"/>
    </row>
    <row r="52" spans="2:17">
      <c r="B52" s="2" t="s">
        <v>48</v>
      </c>
      <c r="C52" s="3">
        <v>5902</v>
      </c>
      <c r="D52" s="3">
        <v>2925</v>
      </c>
      <c r="E52" s="3">
        <v>722</v>
      </c>
      <c r="F52" s="3">
        <v>845</v>
      </c>
      <c r="G52" s="10">
        <v>61</v>
      </c>
      <c r="H52" s="14">
        <v>5668</v>
      </c>
      <c r="I52" s="11">
        <f t="shared" si="0"/>
        <v>-234</v>
      </c>
      <c r="J52" s="15">
        <f t="shared" si="1"/>
        <v>-3.9647577092511015</v>
      </c>
      <c r="K52" s="17">
        <v>2922</v>
      </c>
      <c r="L52" s="18">
        <f t="shared" si="2"/>
        <v>-3</v>
      </c>
      <c r="M52" s="20">
        <f t="shared" si="3"/>
        <v>49.559471365638771</v>
      </c>
      <c r="N52" s="20">
        <f t="shared" si="4"/>
        <v>51.552575864502472</v>
      </c>
      <c r="O52" s="24">
        <f t="shared" si="5"/>
        <v>-0.10256410256410256</v>
      </c>
      <c r="P52" s="3"/>
      <c r="Q52" s="3"/>
    </row>
    <row r="53" spans="2:17">
      <c r="B53" s="2" t="s">
        <v>49</v>
      </c>
      <c r="C53" s="3">
        <v>2351</v>
      </c>
      <c r="D53" s="3">
        <v>1277</v>
      </c>
      <c r="E53" s="3">
        <v>204</v>
      </c>
      <c r="F53" s="3">
        <v>251</v>
      </c>
      <c r="G53" s="10">
        <v>13</v>
      </c>
      <c r="H53" s="14">
        <v>2475</v>
      </c>
      <c r="I53" s="11">
        <f t="shared" si="0"/>
        <v>124</v>
      </c>
      <c r="J53" s="15">
        <f t="shared" si="1"/>
        <v>5.2743513398553805</v>
      </c>
      <c r="K53" s="17">
        <v>1232</v>
      </c>
      <c r="L53" s="18">
        <f t="shared" si="2"/>
        <v>-45</v>
      </c>
      <c r="M53" s="20">
        <f t="shared" si="3"/>
        <v>54.317311782220337</v>
      </c>
      <c r="N53" s="20">
        <f t="shared" si="4"/>
        <v>49.777777777777779</v>
      </c>
      <c r="O53" s="24">
        <f t="shared" si="5"/>
        <v>-3.523884103367267</v>
      </c>
      <c r="P53" s="3"/>
      <c r="Q53" s="3"/>
    </row>
    <row r="54" spans="2:17">
      <c r="B54" s="2" t="s">
        <v>50</v>
      </c>
      <c r="C54" s="3">
        <v>4147</v>
      </c>
      <c r="D54" s="3">
        <v>2351</v>
      </c>
      <c r="E54" s="3">
        <v>487</v>
      </c>
      <c r="F54" s="3">
        <v>588</v>
      </c>
      <c r="G54" s="10">
        <v>37</v>
      </c>
      <c r="H54" s="14">
        <v>3901</v>
      </c>
      <c r="I54" s="11">
        <f t="shared" si="0"/>
        <v>-246</v>
      </c>
      <c r="J54" s="15">
        <f t="shared" si="1"/>
        <v>-5.9319990354473111</v>
      </c>
      <c r="K54" s="17">
        <v>2234</v>
      </c>
      <c r="L54" s="18">
        <f t="shared" si="2"/>
        <v>-117</v>
      </c>
      <c r="M54" s="20">
        <f t="shared" si="3"/>
        <v>56.691584277791172</v>
      </c>
      <c r="N54" s="20">
        <f t="shared" si="4"/>
        <v>57.267367341707256</v>
      </c>
      <c r="O54" s="24">
        <f t="shared" si="5"/>
        <v>-4.9766056997022545</v>
      </c>
      <c r="P54" s="3"/>
      <c r="Q54" s="3"/>
    </row>
    <row r="55" spans="2:17">
      <c r="B55" s="2" t="s">
        <v>51</v>
      </c>
      <c r="C55" s="3">
        <v>2730</v>
      </c>
      <c r="D55" s="3">
        <v>1419</v>
      </c>
      <c r="E55" s="3">
        <v>457</v>
      </c>
      <c r="F55" s="3">
        <v>392</v>
      </c>
      <c r="G55" s="10">
        <v>27</v>
      </c>
      <c r="H55" s="14">
        <v>2537</v>
      </c>
      <c r="I55" s="11">
        <f t="shared" si="0"/>
        <v>-193</v>
      </c>
      <c r="J55" s="15">
        <f t="shared" si="1"/>
        <v>-7.0695970695970693</v>
      </c>
      <c r="K55" s="17">
        <v>1537</v>
      </c>
      <c r="L55" s="18">
        <f t="shared" si="2"/>
        <v>118</v>
      </c>
      <c r="M55" s="20">
        <f t="shared" si="3"/>
        <v>51.978021978021985</v>
      </c>
      <c r="N55" s="20">
        <f t="shared" si="4"/>
        <v>60.583366180528188</v>
      </c>
      <c r="O55" s="24">
        <f t="shared" si="5"/>
        <v>8.3157152924594779</v>
      </c>
      <c r="P55" s="3"/>
      <c r="Q55" s="3"/>
    </row>
    <row r="56" spans="2:17">
      <c r="B56" s="2" t="s">
        <v>52</v>
      </c>
      <c r="C56" s="3">
        <v>591</v>
      </c>
      <c r="D56" s="3">
        <v>334</v>
      </c>
      <c r="E56" s="3">
        <v>85</v>
      </c>
      <c r="F56" s="3">
        <v>94</v>
      </c>
      <c r="G56" s="10">
        <v>8</v>
      </c>
      <c r="H56" s="14">
        <v>541</v>
      </c>
      <c r="I56" s="11">
        <f t="shared" si="0"/>
        <v>-50</v>
      </c>
      <c r="J56" s="15">
        <f t="shared" si="1"/>
        <v>-8.4602368866328259</v>
      </c>
      <c r="K56" s="17">
        <v>285</v>
      </c>
      <c r="L56" s="18">
        <f t="shared" si="2"/>
        <v>-49</v>
      </c>
      <c r="M56" s="20">
        <f t="shared" si="3"/>
        <v>56.514382402707277</v>
      </c>
      <c r="N56" s="20">
        <f t="shared" si="4"/>
        <v>52.680221811460257</v>
      </c>
      <c r="O56" s="24">
        <f t="shared" si="5"/>
        <v>-14.67065868263473</v>
      </c>
      <c r="P56" s="3"/>
      <c r="Q56" s="3"/>
    </row>
    <row r="57" spans="2:17">
      <c r="B57" s="2" t="s">
        <v>53</v>
      </c>
      <c r="C57" s="3">
        <v>4864</v>
      </c>
      <c r="D57" s="3">
        <v>2489</v>
      </c>
      <c r="E57" s="3">
        <v>834</v>
      </c>
      <c r="F57" s="3">
        <v>758</v>
      </c>
      <c r="G57" s="10">
        <v>91</v>
      </c>
      <c r="H57" s="14">
        <v>4569</v>
      </c>
      <c r="I57" s="11">
        <f t="shared" si="0"/>
        <v>-295</v>
      </c>
      <c r="J57" s="15">
        <f t="shared" si="1"/>
        <v>-6.0649671052631584</v>
      </c>
      <c r="K57" s="17">
        <v>2542</v>
      </c>
      <c r="L57" s="18">
        <f t="shared" si="2"/>
        <v>53</v>
      </c>
      <c r="M57" s="20">
        <f t="shared" si="3"/>
        <v>51.171875</v>
      </c>
      <c r="N57" s="20">
        <f t="shared" si="4"/>
        <v>55.635806522214928</v>
      </c>
      <c r="O57" s="24">
        <f t="shared" si="5"/>
        <v>2.1293692245881881</v>
      </c>
      <c r="P57" s="3"/>
      <c r="Q57" s="3"/>
    </row>
    <row r="58" spans="2:17">
      <c r="B58" s="2" t="s">
        <v>54</v>
      </c>
      <c r="C58" s="3">
        <v>1294</v>
      </c>
      <c r="D58" s="3">
        <v>620</v>
      </c>
      <c r="E58" s="3">
        <v>163</v>
      </c>
      <c r="F58" s="3">
        <v>158</v>
      </c>
      <c r="G58" s="10">
        <v>13</v>
      </c>
      <c r="H58" s="14">
        <v>1264</v>
      </c>
      <c r="I58" s="11">
        <f t="shared" si="0"/>
        <v>-30</v>
      </c>
      <c r="J58" s="15">
        <f t="shared" si="1"/>
        <v>-2.3183925811437405</v>
      </c>
      <c r="K58" s="17">
        <v>671</v>
      </c>
      <c r="L58" s="18">
        <f t="shared" si="2"/>
        <v>51</v>
      </c>
      <c r="M58" s="20">
        <f t="shared" si="3"/>
        <v>47.913446676970636</v>
      </c>
      <c r="N58" s="20">
        <f t="shared" si="4"/>
        <v>53.085443037974692</v>
      </c>
      <c r="O58" s="24">
        <f t="shared" si="5"/>
        <v>8.2258064516129039</v>
      </c>
      <c r="P58" s="3"/>
      <c r="Q58" s="3"/>
    </row>
    <row r="59" spans="2:17">
      <c r="B59" s="2" t="s">
        <v>55</v>
      </c>
      <c r="C59" s="3">
        <v>704</v>
      </c>
      <c r="D59" s="3">
        <v>413</v>
      </c>
      <c r="E59" s="3">
        <v>53</v>
      </c>
      <c r="F59" s="3">
        <v>49</v>
      </c>
      <c r="G59" s="10">
        <v>3</v>
      </c>
      <c r="H59" s="14">
        <v>712</v>
      </c>
      <c r="I59" s="11">
        <f t="shared" si="0"/>
        <v>8</v>
      </c>
      <c r="J59" s="15">
        <f t="shared" si="1"/>
        <v>1.1363636363636365</v>
      </c>
      <c r="K59" s="17">
        <v>385</v>
      </c>
      <c r="L59" s="18">
        <f t="shared" si="2"/>
        <v>-28</v>
      </c>
      <c r="M59" s="20">
        <f t="shared" si="3"/>
        <v>58.664772727272727</v>
      </c>
      <c r="N59" s="20">
        <f t="shared" si="4"/>
        <v>54.073033707865171</v>
      </c>
      <c r="O59" s="24">
        <f t="shared" si="5"/>
        <v>-6.7796610169491522</v>
      </c>
      <c r="P59" s="3"/>
      <c r="Q59" s="3"/>
    </row>
    <row r="60" spans="2:17">
      <c r="B60" s="2" t="s">
        <v>56</v>
      </c>
      <c r="C60" s="3">
        <v>94485</v>
      </c>
      <c r="D60" s="3">
        <v>37439</v>
      </c>
      <c r="E60" s="3">
        <v>11544</v>
      </c>
      <c r="F60" s="3">
        <v>12198</v>
      </c>
      <c r="G60" s="10">
        <v>576</v>
      </c>
      <c r="H60" s="14">
        <v>90890</v>
      </c>
      <c r="I60" s="11">
        <f t="shared" si="0"/>
        <v>-3595</v>
      </c>
      <c r="J60" s="15">
        <f t="shared" si="1"/>
        <v>-3.8048367465735304</v>
      </c>
      <c r="K60" s="17">
        <v>43081</v>
      </c>
      <c r="L60" s="18">
        <f t="shared" si="2"/>
        <v>5642</v>
      </c>
      <c r="M60" s="20">
        <f t="shared" si="3"/>
        <v>39.624278986082444</v>
      </c>
      <c r="N60" s="20">
        <f t="shared" si="4"/>
        <v>47.399053801298273</v>
      </c>
      <c r="O60" s="24">
        <f t="shared" si="5"/>
        <v>15.069846951040358</v>
      </c>
      <c r="P60" s="3"/>
      <c r="Q60" s="3"/>
    </row>
    <row r="61" spans="2:17">
      <c r="H61" s="14"/>
      <c r="K61" s="17"/>
      <c r="L61" s="19"/>
      <c r="M61" s="19"/>
      <c r="N61" s="19"/>
    </row>
    <row r="62" spans="2:17">
      <c r="B62" s="26" t="s">
        <v>0</v>
      </c>
      <c r="C62" s="26"/>
      <c r="D62" s="26"/>
      <c r="E62" s="26"/>
      <c r="F62" s="26"/>
    </row>
    <row r="63" spans="2:17">
      <c r="B63" s="26"/>
      <c r="C63" s="26"/>
      <c r="D63" s="26"/>
      <c r="E63" s="26"/>
      <c r="F63" s="26"/>
    </row>
    <row r="64" spans="2:17">
      <c r="B64" s="26"/>
      <c r="C64" s="26"/>
      <c r="D64" s="26"/>
      <c r="E64" s="26"/>
      <c r="F64" s="26"/>
    </row>
  </sheetData>
  <mergeCells count="3">
    <mergeCell ref="H2:Q2"/>
    <mergeCell ref="B2:G2"/>
    <mergeCell ref="B62:F64"/>
  </mergeCells>
  <phoneticPr fontId="2" type="noConversion"/>
  <conditionalFormatting sqref="I4:J60">
    <cfRule type="cellIs" dxfId="0" priority="0" stopIfTrue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2016-06-05T12:52:24Z</dcterms:created>
  <dcterms:modified xsi:type="dcterms:W3CDTF">2016-06-25T02:18:28Z</dcterms:modified>
</cp:coreProperties>
</file>