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34160" windowHeight="20620" tabRatio="500"/>
  </bookViews>
  <sheets>
    <sheet name="Sheet1 (2)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60" i="1"/>
  <c r="C60"/>
  <c r="G60"/>
  <c r="D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</calcChain>
</file>

<file path=xl/sharedStrings.xml><?xml version="1.0" encoding="utf-8"?>
<sst xmlns="http://schemas.openxmlformats.org/spreadsheetml/2006/main" count="65" uniqueCount="65">
  <si>
    <t>Montana 25 May 2017 Special Congressional Election</t>
    <phoneticPr fontId="3" type="noConversion"/>
  </si>
  <si>
    <t>County Name</t>
  </si>
  <si>
    <t>Registered Voters</t>
  </si>
  <si>
    <t>Absentee Sent</t>
    <phoneticPr fontId="3" type="noConversion"/>
  </si>
  <si>
    <t>Received</t>
    <phoneticPr fontId="3" type="noConversion"/>
  </si>
  <si>
    <t>Percent Sent Received</t>
    <phoneticPr fontId="3" type="noConversion"/>
  </si>
  <si>
    <t>Reg Turnout Percent</t>
    <phoneticPr fontId="3" type="noConversion"/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</si>
  <si>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</si>
  <si>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</si>
  <si>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</si>
  <si>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</si>
  <si>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</si>
  <si>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</si>
  <si>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</si>
  <si>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</si>
  <si>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</si>
  <si>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</si>
  <si>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</si>
  <si>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</si>
  <si>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</si>
  <si>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</si>
  <si>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</si>
  <si>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</si>
  <si>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</si>
  <si>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</si>
  <si>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</si>
  <si>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</si>
  <si>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</si>
  <si>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</si>
  <si>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</si>
  <si>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</si>
  <si>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&amp;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</si>
  <si>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</si>
  <si>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</si>
  <si>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</si>
  <si>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</si>
  <si>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</si>
  <si>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</si>
  <si>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</si>
  <si>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</si>
  <si>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</si>
  <si>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</si>
  <si>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</si>
  <si>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</si>
  <si>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</si>
  <si>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</si>
  <si>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</si>
  <si>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</si>
  <si>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</si>
  <si>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</si>
  <si>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</si>
  <si>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</si>
  <si>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</si>
  <si>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</si>
  <si>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</si>
  <si>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</si>
  <si>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</si>
  <si>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</si>
  <si>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</si>
  <si>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</si>
  <si>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</si>
  <si>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</si>
  <si>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</si>
  <si>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Totals</t>
    <phoneticPr fontId="3" type="noConversion"/>
  </si>
  <si>
    <t>Montana Secretary of State data, numbers for late 18 May 2017.</t>
    <phoneticPr fontId="3" type="noConversion"/>
  </si>
</sst>
</file>

<file path=xl/styles.xml><?xml version="1.0" encoding="utf-8"?>
<styleSheet xmlns="http://schemas.openxmlformats.org/spreadsheetml/2006/main">
  <numFmts count="2">
    <numFmt numFmtId="164" formatCode="#,###"/>
    <numFmt numFmtId="165" formatCode="#,##0.0"/>
  </numFmts>
  <fonts count="5">
    <font>
      <sz val="11"/>
      <name val="Calibri"/>
    </font>
    <font>
      <b/>
      <sz val="12"/>
      <name val="Calibri"/>
    </font>
    <font>
      <sz val="12"/>
      <name val="Calibri"/>
    </font>
    <font>
      <sz val="8"/>
      <name val="Calibri"/>
    </font>
    <font>
      <b/>
      <sz val="12"/>
      <color indexed="9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13">
    <xf numFmtId="0" fontId="0" fillId="0" borderId="0" xfId="0" applyNumberFormat="1" applyFont="1"/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/>
    <xf numFmtId="0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1" xfId="0" applyNumberFormat="1" applyFont="1" applyFill="1" applyBorder="1"/>
    <xf numFmtId="3" fontId="2" fillId="0" borderId="1" xfId="0" applyNumberFormat="1" applyFont="1" applyFill="1" applyBorder="1"/>
    <xf numFmtId="165" fontId="2" fillId="0" borderId="1" xfId="0" applyNumberFormat="1" applyFont="1" applyFill="1" applyBorder="1"/>
    <xf numFmtId="0" fontId="1" fillId="0" borderId="0" xfId="0" applyNumberFormat="1" applyFont="1" applyAlignment="1">
      <alignment horizontal="right"/>
    </xf>
    <xf numFmtId="3" fontId="1" fillId="0" borderId="0" xfId="0" applyNumberFormat="1" applyFont="1"/>
    <xf numFmtId="165" fontId="1" fillId="0" borderId="1" xfId="0" applyNumberFormat="1" applyFont="1" applyFill="1" applyBorder="1"/>
    <xf numFmtId="0" fontId="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G62"/>
  <sheetViews>
    <sheetView tabSelected="1" zoomScale="150" workbookViewId="0">
      <pane ySplit="3" topLeftCell="A45" activePane="bottomLeft" state="frozen"/>
      <selection pane="bottomLeft" activeCell="B63" sqref="B63"/>
    </sheetView>
  </sheetViews>
  <sheetFormatPr baseColWidth="10" defaultColWidth="8.83203125" defaultRowHeight="15"/>
  <cols>
    <col min="1" max="1" width="8.83203125" style="2"/>
    <col min="2" max="2" width="13.33203125" style="2" customWidth="1"/>
    <col min="3" max="3" width="10.5" style="2" customWidth="1"/>
    <col min="4" max="16384" width="8.83203125" style="2"/>
  </cols>
  <sheetData>
    <row r="2" spans="2:7">
      <c r="B2" s="1" t="s">
        <v>0</v>
      </c>
      <c r="C2" s="1"/>
      <c r="D2" s="1"/>
      <c r="E2" s="1"/>
      <c r="F2" s="1"/>
      <c r="G2" s="1"/>
    </row>
    <row r="3" spans="2:7" s="5" customFormat="1" ht="45"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2:7">
      <c r="B4" s="6" t="s">
        <v>7</v>
      </c>
      <c r="C4" s="7">
        <v>6711</v>
      </c>
      <c r="D4" s="7">
        <v>2581</v>
      </c>
      <c r="E4" s="7">
        <v>1562</v>
      </c>
      <c r="F4" s="8">
        <f>(E4/D4)*100</f>
        <v>60.519178612940713</v>
      </c>
      <c r="G4" s="8">
        <f>(E4/C4)*100</f>
        <v>23.275219788407092</v>
      </c>
    </row>
    <row r="5" spans="2:7">
      <c r="B5" s="6" t="s">
        <v>8</v>
      </c>
      <c r="C5" s="7">
        <v>7972</v>
      </c>
      <c r="D5" s="7">
        <v>2158</v>
      </c>
      <c r="E5" s="7">
        <v>1011</v>
      </c>
      <c r="F5" s="8">
        <f>(E5/D5)*100</f>
        <v>46.84893419833179</v>
      </c>
      <c r="G5" s="8">
        <f>(E5/C5)*100</f>
        <v>12.681886603110886</v>
      </c>
    </row>
    <row r="6" spans="2:7">
      <c r="B6" s="6" t="s">
        <v>9</v>
      </c>
      <c r="C6" s="7">
        <v>3974</v>
      </c>
      <c r="D6" s="7">
        <v>1378</v>
      </c>
      <c r="E6" s="7">
        <v>805</v>
      </c>
      <c r="F6" s="8">
        <f>(E6/D6)*100</f>
        <v>58.417997097242377</v>
      </c>
      <c r="G6" s="8">
        <f>(E6/C6)*100</f>
        <v>20.256668344237543</v>
      </c>
    </row>
    <row r="7" spans="2:7">
      <c r="B7" s="6" t="s">
        <v>10</v>
      </c>
      <c r="C7" s="7">
        <v>4251</v>
      </c>
      <c r="D7" s="7">
        <v>1693</v>
      </c>
      <c r="E7" s="7">
        <v>1141</v>
      </c>
      <c r="F7" s="8">
        <f>(E7/D7)*100</f>
        <v>67.395156526875368</v>
      </c>
      <c r="G7" s="8">
        <f>(E7/C7)*100</f>
        <v>26.84074335450482</v>
      </c>
    </row>
    <row r="8" spans="2:7">
      <c r="B8" s="6" t="s">
        <v>11</v>
      </c>
      <c r="C8" s="7">
        <v>7567</v>
      </c>
      <c r="D8" s="7">
        <v>3394</v>
      </c>
      <c r="E8" s="7">
        <v>2323</v>
      </c>
      <c r="F8" s="8">
        <f>(E8/D8)*100</f>
        <v>68.444313494401882</v>
      </c>
      <c r="G8" s="8">
        <f>(E8/C8)*100</f>
        <v>30.69908814589666</v>
      </c>
    </row>
    <row r="9" spans="2:7">
      <c r="B9" s="6" t="s">
        <v>12</v>
      </c>
      <c r="C9" s="7">
        <v>971</v>
      </c>
      <c r="D9" s="7">
        <v>269</v>
      </c>
      <c r="E9" s="7">
        <v>175</v>
      </c>
      <c r="F9" s="8">
        <f>(E9/D9)*100</f>
        <v>65.05576208178438</v>
      </c>
      <c r="G9" s="8">
        <f>(E9/C9)*100</f>
        <v>18.022657054582904</v>
      </c>
    </row>
    <row r="10" spans="2:7">
      <c r="B10" s="6" t="s">
        <v>13</v>
      </c>
      <c r="C10" s="7">
        <v>53963</v>
      </c>
      <c r="D10" s="7">
        <v>31050</v>
      </c>
      <c r="E10" s="7">
        <v>18848</v>
      </c>
      <c r="F10" s="8">
        <f>(E10/D10)*100</f>
        <v>60.702093397745571</v>
      </c>
      <c r="G10" s="8">
        <f>(E10/C10)*100</f>
        <v>34.927635602171861</v>
      </c>
    </row>
    <row r="11" spans="2:7">
      <c r="B11" s="6" t="s">
        <v>14</v>
      </c>
      <c r="C11" s="7">
        <v>3507</v>
      </c>
      <c r="D11" s="7">
        <v>1462</v>
      </c>
      <c r="E11" s="7">
        <v>1064</v>
      </c>
      <c r="F11" s="8">
        <f>(E11/D11)*100</f>
        <v>72.77701778385773</v>
      </c>
      <c r="G11" s="8">
        <f>(E11/C11)*100</f>
        <v>30.339321357285431</v>
      </c>
    </row>
    <row r="12" spans="2:7">
      <c r="B12" s="6" t="s">
        <v>15</v>
      </c>
      <c r="C12" s="7">
        <v>7157</v>
      </c>
      <c r="D12" s="7">
        <v>2057</v>
      </c>
      <c r="E12" s="7">
        <v>1474</v>
      </c>
      <c r="F12" s="8">
        <f>(E12/D12)*100</f>
        <v>71.657754010695186</v>
      </c>
      <c r="G12" s="8">
        <f>(E12/C12)*100</f>
        <v>20.59522146150622</v>
      </c>
    </row>
    <row r="13" spans="2:7">
      <c r="B13" s="6" t="s">
        <v>16</v>
      </c>
      <c r="C13" s="7">
        <v>1218</v>
      </c>
      <c r="D13" s="7">
        <v>338</v>
      </c>
      <c r="E13" s="7">
        <v>232</v>
      </c>
      <c r="F13" s="8">
        <f>(E13/D13)*100</f>
        <v>68.639053254437869</v>
      </c>
      <c r="G13" s="8">
        <f>(E13/C13)*100</f>
        <v>19.047619047619047</v>
      </c>
    </row>
    <row r="14" spans="2:7">
      <c r="B14" s="6" t="s">
        <v>17</v>
      </c>
      <c r="C14" s="7">
        <v>5912</v>
      </c>
      <c r="D14" s="7">
        <v>2711</v>
      </c>
      <c r="E14" s="7">
        <v>1735</v>
      </c>
      <c r="F14" s="8">
        <f>(E14/D14)*100</f>
        <v>63.998524529693846</v>
      </c>
      <c r="G14" s="8">
        <f>(E14/C14)*100</f>
        <v>29.347090663058182</v>
      </c>
    </row>
    <row r="15" spans="2:7">
      <c r="B15" s="6" t="s">
        <v>18</v>
      </c>
      <c r="C15" s="7">
        <v>5433</v>
      </c>
      <c r="D15" s="7">
        <v>2380</v>
      </c>
      <c r="E15" s="7">
        <v>1554</v>
      </c>
      <c r="F15" s="8">
        <f>(E15/D15)*100</f>
        <v>65.294117647058826</v>
      </c>
      <c r="G15" s="8">
        <f>(E15/C15)*100</f>
        <v>28.602981778023189</v>
      </c>
    </row>
    <row r="16" spans="2:7">
      <c r="B16" s="6" t="s">
        <v>19</v>
      </c>
      <c r="C16" s="7">
        <v>1973</v>
      </c>
      <c r="D16" s="7">
        <v>768</v>
      </c>
      <c r="E16" s="7">
        <v>422</v>
      </c>
      <c r="F16" s="8">
        <f>(E16/D16)*100</f>
        <v>54.947916666666664</v>
      </c>
      <c r="G16" s="8">
        <f>(E16/C16)*100</f>
        <v>21.388748099341104</v>
      </c>
    </row>
    <row r="17" spans="2:7">
      <c r="B17" s="6" t="s">
        <v>20</v>
      </c>
      <c r="C17" s="7">
        <v>7749</v>
      </c>
      <c r="D17" s="7">
        <v>3063</v>
      </c>
      <c r="E17" s="7">
        <v>2077</v>
      </c>
      <c r="F17" s="8">
        <f>(E17/D17)*100</f>
        <v>67.809337251061052</v>
      </c>
      <c r="G17" s="8">
        <f>(E17/C17)*100</f>
        <v>26.803458510775585</v>
      </c>
    </row>
    <row r="18" spans="2:7">
      <c r="B18" s="6" t="s">
        <v>21</v>
      </c>
      <c r="C18" s="7">
        <v>68146</v>
      </c>
      <c r="D18" s="7">
        <v>27971</v>
      </c>
      <c r="E18" s="7">
        <v>17444</v>
      </c>
      <c r="F18" s="8">
        <f>(E18/D18)*100</f>
        <v>62.364591898752273</v>
      </c>
      <c r="G18" s="8">
        <f>(E18/C18)*100</f>
        <v>25.597980805916709</v>
      </c>
    </row>
    <row r="19" spans="2:7">
      <c r="B19" s="6" t="s">
        <v>22</v>
      </c>
      <c r="C19" s="7">
        <v>76389</v>
      </c>
      <c r="D19" s="7">
        <v>46774</v>
      </c>
      <c r="E19" s="7">
        <v>26563</v>
      </c>
      <c r="F19" s="8">
        <f>(E19/D19)*100</f>
        <v>56.790097062470601</v>
      </c>
      <c r="G19" s="8">
        <f>(E19/C19)*100</f>
        <v>34.773331238790931</v>
      </c>
    </row>
    <row r="20" spans="2:7">
      <c r="B20" s="6" t="s">
        <v>23</v>
      </c>
      <c r="C20" s="7">
        <v>913</v>
      </c>
      <c r="D20" s="7">
        <v>296</v>
      </c>
      <c r="E20" s="7">
        <v>217</v>
      </c>
      <c r="F20" s="8">
        <f>(E20/D20)*100</f>
        <v>73.310810810810807</v>
      </c>
      <c r="G20" s="8">
        <f>(E20/C20)*100</f>
        <v>23.767798466593646</v>
      </c>
    </row>
    <row r="21" spans="2:7">
      <c r="B21" s="6" t="s">
        <v>24</v>
      </c>
      <c r="C21" s="7">
        <v>7851</v>
      </c>
      <c r="D21" s="7">
        <v>3174</v>
      </c>
      <c r="E21" s="7">
        <v>1400</v>
      </c>
      <c r="F21" s="8">
        <f>(E21/D21)*100</f>
        <v>44.108380592312542</v>
      </c>
      <c r="G21" s="8">
        <f>(E21/C21)*100</f>
        <v>17.832123296395363</v>
      </c>
    </row>
    <row r="22" spans="2:7">
      <c r="B22" s="6" t="s">
        <v>25</v>
      </c>
      <c r="C22" s="7">
        <v>606</v>
      </c>
      <c r="D22" s="7">
        <v>318</v>
      </c>
      <c r="E22" s="7">
        <v>236</v>
      </c>
      <c r="F22" s="8">
        <f>(E22/D22)*100</f>
        <v>74.213836477987414</v>
      </c>
      <c r="G22" s="8">
        <f>(E22/C22)*100</f>
        <v>38.943894389438945</v>
      </c>
    </row>
    <row r="23" spans="2:7">
      <c r="B23" s="6" t="s">
        <v>26</v>
      </c>
      <c r="C23" s="7">
        <v>2342</v>
      </c>
      <c r="D23" s="7">
        <v>788</v>
      </c>
      <c r="E23" s="7">
        <v>563</v>
      </c>
      <c r="F23" s="8">
        <f>(E23/D23)*100</f>
        <v>71.44670050761421</v>
      </c>
      <c r="G23" s="8">
        <f>(E23/C23)*100</f>
        <v>24.039282664389411</v>
      </c>
    </row>
    <row r="24" spans="2:7">
      <c r="B24" s="6" t="s">
        <v>27</v>
      </c>
      <c r="C24" s="7">
        <v>9508</v>
      </c>
      <c r="D24" s="7">
        <v>4498</v>
      </c>
      <c r="E24" s="7">
        <v>2824</v>
      </c>
      <c r="F24" s="8">
        <f>(E24/D24)*100</f>
        <v>62.783459315251221</v>
      </c>
      <c r="G24" s="8">
        <f>(E24/C24)*100</f>
        <v>29.701304164913754</v>
      </c>
    </row>
    <row r="25" spans="2:7">
      <c r="B25" s="6" t="s">
        <v>28</v>
      </c>
      <c r="C25" s="7">
        <v>8495</v>
      </c>
      <c r="D25" s="7">
        <v>3920</v>
      </c>
      <c r="E25" s="7">
        <v>2549</v>
      </c>
      <c r="F25" s="8">
        <f>(E25/D25)*100</f>
        <v>65.025510204081641</v>
      </c>
      <c r="G25" s="8">
        <f>(E25/C25)*100</f>
        <v>30.005885815185401</v>
      </c>
    </row>
    <row r="26" spans="2:7">
      <c r="B26" s="6" t="s">
        <v>29</v>
      </c>
      <c r="C26" s="7">
        <v>1436</v>
      </c>
      <c r="D26" s="7">
        <v>644</v>
      </c>
      <c r="E26" s="7">
        <v>445</v>
      </c>
      <c r="F26" s="8">
        <f>(E26/D26)*100</f>
        <v>69.099378881987576</v>
      </c>
      <c r="G26" s="8">
        <f>(E26/C26)*100</f>
        <v>30.98885793871866</v>
      </c>
    </row>
    <row r="27" spans="2:7">
      <c r="B27" s="6" t="s">
        <v>30</v>
      </c>
      <c r="C27" s="7">
        <v>19045</v>
      </c>
      <c r="D27" s="7">
        <v>6935</v>
      </c>
      <c r="E27" s="7">
        <v>4664</v>
      </c>
      <c r="F27" s="8">
        <f>(E27/D27)*100</f>
        <v>67.253064167267482</v>
      </c>
      <c r="G27" s="8">
        <f>(E27/C27)*100</f>
        <v>24.4893672880021</v>
      </c>
    </row>
    <row r="28" spans="2:7">
      <c r="B28" s="6" t="s">
        <v>31</v>
      </c>
      <c r="C28" s="7">
        <v>45774</v>
      </c>
      <c r="D28" s="7">
        <v>23591</v>
      </c>
      <c r="E28" s="7">
        <v>15646</v>
      </c>
      <c r="F28" s="8">
        <f>(E28/D28)*100</f>
        <v>66.321902420414574</v>
      </c>
      <c r="G28" s="8">
        <f>(E28/C28)*100</f>
        <v>34.180976099969413</v>
      </c>
    </row>
    <row r="29" spans="2:7">
      <c r="B29" s="6" t="s">
        <v>32</v>
      </c>
      <c r="C29" s="7">
        <v>1181</v>
      </c>
      <c r="D29" s="7">
        <v>511</v>
      </c>
      <c r="E29" s="7">
        <v>386</v>
      </c>
      <c r="F29" s="8">
        <f>(E29/D29)*100</f>
        <v>75.538160469667318</v>
      </c>
      <c r="G29" s="8">
        <f>(E29/C29)*100</f>
        <v>32.684165961049963</v>
      </c>
    </row>
    <row r="30" spans="2:7">
      <c r="B30" s="6" t="s">
        <v>33</v>
      </c>
      <c r="C30" s="7">
        <v>13694</v>
      </c>
      <c r="D30" s="7">
        <v>4859</v>
      </c>
      <c r="E30" s="7">
        <v>3060</v>
      </c>
      <c r="F30" s="8">
        <f>(E30/D30)*100</f>
        <v>62.975920971393293</v>
      </c>
      <c r="G30" s="8">
        <f>(E30/C30)*100</f>
        <v>22.345552796845332</v>
      </c>
    </row>
    <row r="31" spans="2:7">
      <c r="B31" s="6" t="s">
        <v>34</v>
      </c>
      <c r="C31" s="7">
        <v>6266</v>
      </c>
      <c r="D31" s="7">
        <v>2290</v>
      </c>
      <c r="E31" s="7">
        <v>1523</v>
      </c>
      <c r="F31" s="8">
        <f>(E31/D31)*100</f>
        <v>66.506550218340607</v>
      </c>
      <c r="G31" s="8">
        <f>(E31/C31)*100</f>
        <v>24.305777210341525</v>
      </c>
    </row>
    <row r="32" spans="2:7">
      <c r="B32" s="6" t="s">
        <v>35</v>
      </c>
      <c r="C32" s="7">
        <v>1238</v>
      </c>
      <c r="D32" s="7">
        <v>377</v>
      </c>
      <c r="E32" s="7">
        <v>257</v>
      </c>
      <c r="F32" s="8">
        <f>(E32/D32)*100</f>
        <v>68.169761273209545</v>
      </c>
      <c r="G32" s="8">
        <f>(E32/C32)*100</f>
        <v>20.759289176090469</v>
      </c>
    </row>
    <row r="33" spans="2:7">
      <c r="B33" s="6" t="s">
        <v>36</v>
      </c>
      <c r="C33" s="7">
        <v>1300</v>
      </c>
      <c r="D33" s="7">
        <v>662</v>
      </c>
      <c r="E33" s="7">
        <v>461</v>
      </c>
      <c r="F33" s="8">
        <f>(E33/D33)*100</f>
        <v>69.637462235649551</v>
      </c>
      <c r="G33" s="8">
        <f>(E33/C33)*100</f>
        <v>35.46153846153846</v>
      </c>
    </row>
    <row r="34" spans="2:7">
      <c r="B34" s="6" t="s">
        <v>37</v>
      </c>
      <c r="C34" s="7">
        <v>3121</v>
      </c>
      <c r="D34" s="7">
        <v>1104</v>
      </c>
      <c r="E34" s="7">
        <v>760</v>
      </c>
      <c r="F34" s="8">
        <f>(E34/D34)*100</f>
        <v>68.840579710144922</v>
      </c>
      <c r="G34" s="8">
        <f>(E34/C34)*100</f>
        <v>24.351169496956103</v>
      </c>
    </row>
    <row r="35" spans="2:7">
      <c r="B35" s="6" t="s">
        <v>38</v>
      </c>
      <c r="C35" s="7">
        <v>84189</v>
      </c>
      <c r="D35" s="7">
        <v>47693</v>
      </c>
      <c r="E35" s="7">
        <v>26533</v>
      </c>
      <c r="F35" s="8">
        <f>(E35/D35)*100</f>
        <v>55.632902103033985</v>
      </c>
      <c r="G35" s="8">
        <f>(E35/C35)*100</f>
        <v>31.515993775908967</v>
      </c>
    </row>
    <row r="36" spans="2:7">
      <c r="B36" s="6" t="s">
        <v>39</v>
      </c>
      <c r="C36" s="7">
        <v>3032</v>
      </c>
      <c r="D36" s="7">
        <v>1283</v>
      </c>
      <c r="E36" s="7">
        <v>821</v>
      </c>
      <c r="F36" s="8">
        <f>(E36/D36)*100</f>
        <v>63.990646921278248</v>
      </c>
      <c r="G36" s="8">
        <f>(E36/C36)*100</f>
        <v>27.077836411609496</v>
      </c>
    </row>
    <row r="37" spans="2:7">
      <c r="B37" s="6" t="s">
        <v>40</v>
      </c>
      <c r="C37" s="7">
        <v>12771</v>
      </c>
      <c r="D37" s="7">
        <v>5068</v>
      </c>
      <c r="E37" s="7">
        <v>3335</v>
      </c>
      <c r="F37" s="8">
        <f>(E37/D37)*100</f>
        <v>65.805051302288874</v>
      </c>
      <c r="G37" s="8">
        <f>(E37/C37)*100</f>
        <v>26.113851695247043</v>
      </c>
    </row>
    <row r="38" spans="2:7">
      <c r="B38" s="6" t="s">
        <v>41</v>
      </c>
      <c r="C38" s="7">
        <v>424</v>
      </c>
      <c r="D38" s="7">
        <v>161</v>
      </c>
      <c r="E38" s="7">
        <v>72</v>
      </c>
      <c r="F38" s="8">
        <f>(E38/D38)*100</f>
        <v>44.720496894409941</v>
      </c>
      <c r="G38" s="8">
        <f>(E38/C38)*100</f>
        <v>16.981132075471699</v>
      </c>
    </row>
    <row r="39" spans="2:7">
      <c r="B39" s="6" t="s">
        <v>42</v>
      </c>
      <c r="C39" s="7">
        <v>2742</v>
      </c>
      <c r="D39" s="7">
        <v>1710</v>
      </c>
      <c r="E39" s="7">
        <v>1178</v>
      </c>
      <c r="F39" s="8">
        <f>(E39/D39)*100</f>
        <v>68.888888888888886</v>
      </c>
      <c r="G39" s="8">
        <f>(E39/C39)*100</f>
        <v>42.961342086068569</v>
      </c>
    </row>
    <row r="40" spans="2:7">
      <c r="B40" s="6" t="s">
        <v>43</v>
      </c>
      <c r="C40" s="7">
        <v>3513</v>
      </c>
      <c r="D40" s="7">
        <v>1760</v>
      </c>
      <c r="E40" s="7">
        <v>1177</v>
      </c>
      <c r="F40" s="8">
        <f>(E40/D40)*100</f>
        <v>66.875</v>
      </c>
      <c r="G40" s="8">
        <f>(E40/C40)*100</f>
        <v>33.504127526330777</v>
      </c>
    </row>
    <row r="41" spans="2:7">
      <c r="B41" s="6" t="s">
        <v>44</v>
      </c>
      <c r="C41" s="7">
        <v>1286</v>
      </c>
      <c r="D41" s="7">
        <v>360</v>
      </c>
      <c r="E41" s="7">
        <v>260</v>
      </c>
      <c r="F41" s="8">
        <f>(E41/D41)*100</f>
        <v>72.222222222222214</v>
      </c>
      <c r="G41" s="8">
        <f>(E41/C41)*100</f>
        <v>20.217729393468119</v>
      </c>
    </row>
    <row r="42" spans="2:7">
      <c r="B42" s="6" t="s">
        <v>45</v>
      </c>
      <c r="C42" s="7">
        <v>3547</v>
      </c>
      <c r="D42" s="7">
        <v>1135</v>
      </c>
      <c r="E42" s="7">
        <v>746</v>
      </c>
      <c r="F42" s="8">
        <f>(E42/D42)*100</f>
        <v>65.726872246696033</v>
      </c>
      <c r="G42" s="8">
        <f>(E42/C42)*100</f>
        <v>21.031857908091347</v>
      </c>
    </row>
    <row r="43" spans="2:7">
      <c r="B43" s="6" t="s">
        <v>46</v>
      </c>
      <c r="C43" s="7">
        <v>870</v>
      </c>
      <c r="D43" s="7">
        <v>359</v>
      </c>
      <c r="E43" s="7">
        <v>203</v>
      </c>
      <c r="F43" s="8">
        <f>(E43/D43)*100</f>
        <v>56.545961002785518</v>
      </c>
      <c r="G43" s="8">
        <f>(E43/C43)*100</f>
        <v>23.333333333333332</v>
      </c>
    </row>
    <row r="44" spans="2:7">
      <c r="B44" s="6" t="s">
        <v>47</v>
      </c>
      <c r="C44" s="7">
        <v>30434</v>
      </c>
      <c r="D44" s="7">
        <v>13258</v>
      </c>
      <c r="E44" s="7">
        <v>9154</v>
      </c>
      <c r="F44" s="8">
        <f>(E44/D44)*100</f>
        <v>69.045104842359322</v>
      </c>
      <c r="G44" s="8">
        <f>(E44/C44)*100</f>
        <v>30.07820201090885</v>
      </c>
    </row>
    <row r="45" spans="2:7">
      <c r="B45" s="6" t="s">
        <v>48</v>
      </c>
      <c r="C45" s="7">
        <v>7180</v>
      </c>
      <c r="D45" s="7">
        <v>1417</v>
      </c>
      <c r="E45" s="7">
        <v>813</v>
      </c>
      <c r="F45" s="8">
        <f>(E45/D45)*100</f>
        <v>57.374735356386729</v>
      </c>
      <c r="G45" s="8">
        <f>(E45/C45)*100</f>
        <v>11.323119777158775</v>
      </c>
    </row>
    <row r="46" spans="2:7">
      <c r="B46" s="6" t="s">
        <v>49</v>
      </c>
      <c r="C46" s="7">
        <v>5850</v>
      </c>
      <c r="D46" s="7">
        <v>1368</v>
      </c>
      <c r="E46" s="7">
        <v>686</v>
      </c>
      <c r="F46" s="8">
        <f>(E46/D46)*100</f>
        <v>50.146198830409361</v>
      </c>
      <c r="G46" s="8">
        <f>(E46/C46)*100</f>
        <v>11.726495726495727</v>
      </c>
    </row>
    <row r="47" spans="2:7">
      <c r="B47" s="6" t="s">
        <v>50</v>
      </c>
      <c r="C47" s="7">
        <v>5033</v>
      </c>
      <c r="D47" s="7">
        <v>1538</v>
      </c>
      <c r="E47" s="7">
        <v>942</v>
      </c>
      <c r="F47" s="8">
        <f>(E47/D47)*100</f>
        <v>61.248374512353706</v>
      </c>
      <c r="G47" s="8">
        <f>(E47/C47)*100</f>
        <v>18.71647128948937</v>
      </c>
    </row>
    <row r="48" spans="2:7">
      <c r="B48" s="6" t="s">
        <v>51</v>
      </c>
      <c r="C48" s="7">
        <v>8414</v>
      </c>
      <c r="D48" s="7">
        <v>3938</v>
      </c>
      <c r="E48" s="7">
        <v>2683</v>
      </c>
      <c r="F48" s="8">
        <f>(E48/D48)*100</f>
        <v>68.131030980192989</v>
      </c>
      <c r="G48" s="8">
        <f>(E48/C48)*100</f>
        <v>31.887330639410504</v>
      </c>
    </row>
    <row r="49" spans="2:7">
      <c r="B49" s="6" t="s">
        <v>52</v>
      </c>
      <c r="C49" s="7">
        <v>2429</v>
      </c>
      <c r="D49" s="7">
        <v>1159</v>
      </c>
      <c r="E49" s="7">
        <v>702</v>
      </c>
      <c r="F49" s="8">
        <f>(E49/D49)*100</f>
        <v>60.569456427955139</v>
      </c>
      <c r="G49" s="8">
        <f>(E49/C49)*100</f>
        <v>28.900782214903252</v>
      </c>
    </row>
    <row r="50" spans="2:7">
      <c r="B50" s="6" t="s">
        <v>53</v>
      </c>
      <c r="C50" s="7">
        <v>22005</v>
      </c>
      <c r="D50" s="7">
        <v>9798</v>
      </c>
      <c r="E50" s="7">
        <v>6172</v>
      </c>
      <c r="F50" s="8">
        <f>(E50/D50)*100</f>
        <v>62.992447438252711</v>
      </c>
      <c r="G50" s="8">
        <f>(E50/C50)*100</f>
        <v>28.048170870256762</v>
      </c>
    </row>
    <row r="51" spans="2:7">
      <c r="B51" s="6" t="s">
        <v>54</v>
      </c>
      <c r="C51" s="7">
        <v>6137</v>
      </c>
      <c r="D51" s="7">
        <v>2400</v>
      </c>
      <c r="E51" s="7">
        <v>1635</v>
      </c>
      <c r="F51" s="8">
        <f>(E51/D51)*100</f>
        <v>68.125</v>
      </c>
      <c r="G51" s="8">
        <f>(E51/C51)*100</f>
        <v>26.641681603389276</v>
      </c>
    </row>
    <row r="52" spans="2:7">
      <c r="B52" s="6" t="s">
        <v>55</v>
      </c>
      <c r="C52" s="7">
        <v>2638</v>
      </c>
      <c r="D52" s="7">
        <v>918</v>
      </c>
      <c r="E52" s="7">
        <v>602</v>
      </c>
      <c r="F52" s="8">
        <f>(E52/D52)*100</f>
        <v>65.577342047930287</v>
      </c>
      <c r="G52" s="8">
        <f>(E52/C52)*100</f>
        <v>22.820318423047762</v>
      </c>
    </row>
    <row r="53" spans="2:7">
      <c r="B53" s="6" t="s">
        <v>56</v>
      </c>
      <c r="C53" s="7">
        <v>4052</v>
      </c>
      <c r="D53" s="7">
        <v>1895</v>
      </c>
      <c r="E53" s="7">
        <v>1306</v>
      </c>
      <c r="F53" s="8">
        <f>(E53/D53)*100</f>
        <v>68.918205804749348</v>
      </c>
      <c r="G53" s="8">
        <f>(E53/C53)*100</f>
        <v>32.230997038499503</v>
      </c>
    </row>
    <row r="54" spans="2:7">
      <c r="B54" s="6" t="s">
        <v>57</v>
      </c>
      <c r="C54" s="7">
        <v>2667</v>
      </c>
      <c r="D54" s="7">
        <v>996</v>
      </c>
      <c r="E54" s="7">
        <v>675</v>
      </c>
      <c r="F54" s="8">
        <f>(E54/D54)*100</f>
        <v>67.771084337349393</v>
      </c>
      <c r="G54" s="8">
        <f>(E54/C54)*100</f>
        <v>25.309336332958381</v>
      </c>
    </row>
    <row r="55" spans="2:7">
      <c r="B55" s="6" t="s">
        <v>58</v>
      </c>
      <c r="C55" s="7">
        <v>556</v>
      </c>
      <c r="D55" s="7">
        <v>179</v>
      </c>
      <c r="E55" s="7">
        <v>113</v>
      </c>
      <c r="F55" s="8">
        <f>(E55/D55)*100</f>
        <v>63.128491620111724</v>
      </c>
      <c r="G55" s="8">
        <f>(E55/C55)*100</f>
        <v>20.323741007194247</v>
      </c>
    </row>
    <row r="56" spans="2:7">
      <c r="B56" s="6" t="s">
        <v>59</v>
      </c>
      <c r="C56" s="7">
        <v>4461</v>
      </c>
      <c r="D56" s="7">
        <v>2951</v>
      </c>
      <c r="E56" s="7">
        <v>2052</v>
      </c>
      <c r="F56" s="8">
        <f>(E56/D56)*100</f>
        <v>69.535750593019316</v>
      </c>
      <c r="G56" s="8">
        <f>(E56/C56)*100</f>
        <v>45.998655010087425</v>
      </c>
    </row>
    <row r="57" spans="2:7">
      <c r="B57" s="6" t="s">
        <v>60</v>
      </c>
      <c r="C57" s="7">
        <v>1329</v>
      </c>
      <c r="D57" s="7">
        <v>428</v>
      </c>
      <c r="E57" s="7">
        <v>288</v>
      </c>
      <c r="F57" s="8">
        <f>(E57/D57)*100</f>
        <v>67.289719626168221</v>
      </c>
      <c r="G57" s="8">
        <f>(E57/C57)*100</f>
        <v>21.670428893905193</v>
      </c>
    </row>
    <row r="58" spans="2:7">
      <c r="B58" s="6" t="s">
        <v>61</v>
      </c>
      <c r="C58" s="7">
        <v>741</v>
      </c>
      <c r="D58" s="7">
        <v>176</v>
      </c>
      <c r="E58" s="7">
        <v>115</v>
      </c>
      <c r="F58" s="8">
        <f>(E58/D58)*100</f>
        <v>65.340909090909093</v>
      </c>
      <c r="G58" s="8">
        <f>(E58/C58)*100</f>
        <v>15.519568151147098</v>
      </c>
    </row>
    <row r="59" spans="2:7">
      <c r="B59" s="6" t="s">
        <v>62</v>
      </c>
      <c r="C59" s="7">
        <v>96949</v>
      </c>
      <c r="D59" s="7">
        <v>65719</v>
      </c>
      <c r="E59" s="7">
        <v>41645</v>
      </c>
      <c r="F59" s="8">
        <f>(E59/D59)*100</f>
        <v>63.368280101644878</v>
      </c>
      <c r="G59" s="8">
        <f>(E59/C59)*100</f>
        <v>42.955574580449515</v>
      </c>
    </row>
    <row r="60" spans="2:7">
      <c r="B60" s="9" t="s">
        <v>63</v>
      </c>
      <c r="C60" s="10">
        <f>SUM(C4:C59)</f>
        <v>698912</v>
      </c>
      <c r="D60" s="10">
        <f>SUM(D4:D59)</f>
        <v>351681</v>
      </c>
      <c r="E60" s="10">
        <f>SUM(E4:E59)</f>
        <v>217329</v>
      </c>
      <c r="F60" s="11">
        <f>(E60/D60)*100</f>
        <v>61.797196891501102</v>
      </c>
      <c r="G60" s="11">
        <f>(E60/C60)*100</f>
        <v>31.095331028799052</v>
      </c>
    </row>
    <row r="62" spans="2:7">
      <c r="B62" s="12" t="s">
        <v>64</v>
      </c>
      <c r="C62" s="12"/>
      <c r="D62" s="12"/>
      <c r="E62" s="12"/>
      <c r="F62" s="12"/>
      <c r="G62" s="12"/>
    </row>
  </sheetData>
  <sheetCalcPr fullCalcOnLoad="1"/>
  <mergeCells count="2">
    <mergeCell ref="B2:G2"/>
    <mergeCell ref="B62:G62"/>
  </mergeCells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2017-05-21T08:59:07Z</dcterms:created>
  <dcterms:modified xsi:type="dcterms:W3CDTF">2017-05-21T08:59:37Z</dcterms:modified>
</cp:coreProperties>
</file>