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090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1" i="1"/>
  <c r="K12"/>
  <c r="K13"/>
  <c r="K14"/>
  <c r="K15"/>
  <c r="K16"/>
  <c r="K17"/>
  <c r="K18"/>
  <c r="K19"/>
  <c r="K20"/>
  <c r="K21"/>
  <c r="K10"/>
  <c r="J11"/>
  <c r="J12"/>
  <c r="J13"/>
  <c r="J14"/>
  <c r="J15"/>
  <c r="J16"/>
  <c r="J17"/>
  <c r="J18"/>
  <c r="J19"/>
  <c r="J20"/>
  <c r="J21"/>
  <c r="J10"/>
  <c r="H10"/>
  <c r="H11"/>
  <c r="H12"/>
  <c r="H13"/>
  <c r="H14"/>
  <c r="H15"/>
  <c r="H16"/>
  <c r="H17"/>
  <c r="H18"/>
  <c r="H19"/>
  <c r="H20"/>
  <c r="H21"/>
  <c r="H9"/>
  <c r="F10"/>
  <c r="F11"/>
  <c r="F12"/>
  <c r="F13"/>
  <c r="F14"/>
  <c r="F15"/>
  <c r="F16"/>
  <c r="F17"/>
  <c r="F18"/>
  <c r="F19"/>
  <c r="F20"/>
  <c r="F21"/>
  <c r="F9"/>
</calcChain>
</file>

<file path=xl/sharedStrings.xml><?xml version="1.0" encoding="utf-8"?>
<sst xmlns="http://schemas.openxmlformats.org/spreadsheetml/2006/main" count="12" uniqueCount="12">
  <si>
    <t>Population: Flathead County and  Its Three Major Towns</t>
    <phoneticPr fontId="1" type="noConversion"/>
  </si>
  <si>
    <t>Whitefish Percent Flathead</t>
    <phoneticPr fontId="1" type="noConversion"/>
  </si>
  <si>
    <t xml:space="preserve">By James Conner, flatheadmemo.com. U.S. Census Bureau derived data. Populations for 2016 are rounded CB estimates. Unincorporated Bigfork has perhaps 1,000 fewer residents than Columbia Falls.
Whitefish values for 1920 &amp; 1930, and Columbia Falls for 1930 &amp; 1940, suggest either no growth or a clerical error by the Census Bureau. </t>
    <phoneticPr fontId="1" type="noConversion"/>
  </si>
  <si>
    <t>Year</t>
    <phoneticPr fontId="1" type="noConversion"/>
  </si>
  <si>
    <t>Montana</t>
    <phoneticPr fontId="1" type="noConversion"/>
  </si>
  <si>
    <t>Flathead County</t>
    <phoneticPr fontId="1" type="noConversion"/>
  </si>
  <si>
    <t>Kalispell</t>
    <phoneticPr fontId="1" type="noConversion"/>
  </si>
  <si>
    <t>Kalispell Percent Flathead</t>
    <phoneticPr fontId="1" type="noConversion"/>
  </si>
  <si>
    <t>Whitefish</t>
    <phoneticPr fontId="1" type="noConversion"/>
  </si>
  <si>
    <t>Columbia Falls</t>
    <phoneticPr fontId="1" type="noConversion"/>
  </si>
  <si>
    <t>C. Falls Percent Flathead</t>
    <phoneticPr fontId="1" type="noConversion"/>
  </si>
  <si>
    <t>3 Major Towns Percent Flathead</t>
    <phoneticPr fontId="1" type="noConversion"/>
  </si>
</sst>
</file>

<file path=xl/styles.xml><?xml version="1.0" encoding="utf-8"?>
<styleSheet xmlns="http://schemas.openxmlformats.org/spreadsheetml/2006/main">
  <numFmts count="8">
    <numFmt numFmtId="164" formatCode="#,##0"/>
    <numFmt numFmtId="165" formatCode="#,##0.0"/>
    <numFmt numFmtId="166" formatCode="#,##0"/>
    <numFmt numFmtId="167" formatCode="#,##0.0"/>
    <numFmt numFmtId="168" formatCode="0.0"/>
    <numFmt numFmtId="169" formatCode="0.0"/>
    <numFmt numFmtId="171" formatCode="#,##0"/>
    <numFmt numFmtId="172" formatCode="#,##0.0"/>
  </numFmts>
  <fonts count="11">
    <font>
      <sz val="12"/>
      <name val="Calibri"/>
    </font>
    <font>
      <sz val="8"/>
      <name val="Calibri"/>
    </font>
    <font>
      <b/>
      <sz val="12"/>
      <name val="Alegreya Sans"/>
    </font>
    <font>
      <sz val="12"/>
      <name val="Alegreya Sans"/>
    </font>
    <font>
      <b/>
      <sz val="18"/>
      <name val="Alegreya Sans"/>
    </font>
    <font>
      <outline/>
      <sz val="12"/>
      <name val="Alegreya Sans"/>
    </font>
    <font>
      <b/>
      <sz val="14"/>
      <color indexed="9"/>
      <name val="Alegreya Sans"/>
    </font>
    <font>
      <b/>
      <sz val="14"/>
      <name val="Alegreya Sans"/>
    </font>
    <font>
      <sz val="14"/>
      <name val="Alegreya Sans"/>
    </font>
    <font>
      <sz val="14"/>
      <color indexed="8"/>
      <name val="Alegreya Sans"/>
    </font>
    <font>
      <sz val="14"/>
      <color indexed="12"/>
      <name val="Alegreya Sans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Alignment="1">
      <alignment horizontal="left" vertical="top" wrapText="1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8" fillId="0" borderId="1" xfId="0" applyFont="1" applyBorder="1"/>
    <xf numFmtId="164" fontId="8" fillId="0" borderId="1" xfId="0" applyNumberFormat="1" applyFont="1" applyBorder="1"/>
    <xf numFmtId="164" fontId="8" fillId="0" borderId="3" xfId="0" applyNumberFormat="1" applyFont="1" applyBorder="1"/>
    <xf numFmtId="166" fontId="8" fillId="0" borderId="1" xfId="0" applyNumberFormat="1" applyFont="1" applyBorder="1"/>
    <xf numFmtId="166" fontId="8" fillId="0" borderId="3" xfId="0" applyNumberFormat="1" applyFont="1" applyBorder="1"/>
    <xf numFmtId="10" fontId="8" fillId="0" borderId="1" xfId="0" applyNumberFormat="1" applyFont="1" applyBorder="1"/>
    <xf numFmtId="2" fontId="8" fillId="0" borderId="1" xfId="0" applyNumberFormat="1" applyFont="1" applyBorder="1"/>
    <xf numFmtId="164" fontId="9" fillId="2" borderId="1" xfId="0" applyNumberFormat="1" applyFont="1" applyFill="1" applyBorder="1" applyAlignment="1">
      <alignment wrapText="1"/>
    </xf>
    <xf numFmtId="167" fontId="10" fillId="0" borderId="3" xfId="0" applyNumberFormat="1" applyFont="1" applyBorder="1"/>
    <xf numFmtId="167" fontId="10" fillId="0" borderId="1" xfId="0" applyNumberFormat="1" applyFont="1" applyBorder="1"/>
    <xf numFmtId="165" fontId="10" fillId="0" borderId="3" xfId="0" applyNumberFormat="1" applyFont="1" applyBorder="1"/>
    <xf numFmtId="0" fontId="0" fillId="0" borderId="0" xfId="0" applyAlignment="1"/>
    <xf numFmtId="0" fontId="3" fillId="0" borderId="0" xfId="0" applyFont="1" applyBorder="1" applyAlignment="1"/>
    <xf numFmtId="169" fontId="1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4:K28"/>
  <sheetViews>
    <sheetView showGridLines="0" tabSelected="1" topLeftCell="A2" zoomScale="150" workbookViewId="0">
      <selection activeCell="B23" sqref="B23:F28"/>
    </sheetView>
  </sheetViews>
  <sheetFormatPr baseColWidth="10" defaultRowHeight="16"/>
  <cols>
    <col min="1" max="16384" width="10.83203125" style="2"/>
  </cols>
  <sheetData>
    <row r="4" spans="2:11" ht="22">
      <c r="B4" s="3" t="s">
        <v>0</v>
      </c>
      <c r="C4" s="3"/>
      <c r="D4" s="3"/>
      <c r="E4" s="3"/>
      <c r="F4" s="3"/>
      <c r="G4" s="4"/>
      <c r="H4" s="4"/>
      <c r="I4" s="4"/>
      <c r="J4" s="4"/>
      <c r="K4" s="28"/>
    </row>
    <row r="5" spans="2:11" s="1" customFormat="1" ht="72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12" t="s">
        <v>8</v>
      </c>
      <c r="H5" s="12" t="s">
        <v>1</v>
      </c>
      <c r="I5" s="13" t="s">
        <v>9</v>
      </c>
      <c r="J5" s="14" t="s">
        <v>10</v>
      </c>
      <c r="K5" s="15" t="s">
        <v>11</v>
      </c>
    </row>
    <row r="6" spans="2:11" ht="18">
      <c r="B6" s="16">
        <v>1870</v>
      </c>
      <c r="C6" s="17">
        <v>20595</v>
      </c>
      <c r="D6" s="17"/>
      <c r="E6" s="17"/>
      <c r="F6" s="18"/>
      <c r="G6" s="19"/>
      <c r="H6" s="19"/>
      <c r="I6" s="19"/>
      <c r="J6" s="20"/>
      <c r="K6" s="16"/>
    </row>
    <row r="7" spans="2:11" ht="18">
      <c r="B7" s="16">
        <v>1880</v>
      </c>
      <c r="C7" s="17">
        <v>39159</v>
      </c>
      <c r="D7" s="17"/>
      <c r="E7" s="17"/>
      <c r="F7" s="18"/>
      <c r="G7" s="19"/>
      <c r="H7" s="19"/>
      <c r="I7" s="19"/>
      <c r="J7" s="20"/>
      <c r="K7" s="21"/>
    </row>
    <row r="8" spans="2:11" ht="18">
      <c r="B8" s="16">
        <v>1890</v>
      </c>
      <c r="C8" s="17">
        <v>142924</v>
      </c>
      <c r="D8" s="17"/>
      <c r="E8" s="17">
        <v>1000</v>
      </c>
      <c r="F8" s="18"/>
      <c r="G8" s="19">
        <v>640</v>
      </c>
      <c r="H8" s="19"/>
      <c r="I8" s="19"/>
      <c r="J8" s="20"/>
      <c r="K8" s="22"/>
    </row>
    <row r="9" spans="2:11" ht="18">
      <c r="B9" s="16">
        <v>1900</v>
      </c>
      <c r="C9" s="17">
        <v>243329</v>
      </c>
      <c r="D9" s="23">
        <v>9375</v>
      </c>
      <c r="E9" s="17">
        <v>2526</v>
      </c>
      <c r="F9" s="26">
        <f>(E9/D9)*100</f>
        <v>26.944000000000003</v>
      </c>
      <c r="G9" s="19">
        <v>446</v>
      </c>
      <c r="H9" s="25">
        <f>(G9/D9)*100</f>
        <v>4.7573333333333334</v>
      </c>
      <c r="I9" s="19"/>
      <c r="J9" s="20"/>
      <c r="K9" s="22"/>
    </row>
    <row r="10" spans="2:11" ht="18">
      <c r="B10" s="16">
        <v>1910</v>
      </c>
      <c r="C10" s="17">
        <v>376053</v>
      </c>
      <c r="D10" s="23">
        <v>14079</v>
      </c>
      <c r="E10" s="17">
        <v>5549</v>
      </c>
      <c r="F10" s="26">
        <f>(E10/D10)*100</f>
        <v>39.413310604446337</v>
      </c>
      <c r="G10" s="19">
        <v>417</v>
      </c>
      <c r="H10" s="25">
        <f t="shared" ref="H10:H21" si="0">(G10/D10)*100</f>
        <v>2.961858086511826</v>
      </c>
      <c r="I10" s="19">
        <v>601</v>
      </c>
      <c r="J10" s="24">
        <f>(I10/D10)*100</f>
        <v>4.2687690887136869</v>
      </c>
      <c r="K10" s="29">
        <f>((I10+G10+E10)/D10)*100</f>
        <v>46.643937779671852</v>
      </c>
    </row>
    <row r="11" spans="2:11" ht="18">
      <c r="B11" s="16">
        <v>1920</v>
      </c>
      <c r="C11" s="17">
        <v>548889</v>
      </c>
      <c r="D11" s="23">
        <v>21705</v>
      </c>
      <c r="E11" s="17">
        <v>5147</v>
      </c>
      <c r="F11" s="26">
        <f>(E11/D11)*100</f>
        <v>23.713430085233817</v>
      </c>
      <c r="G11" s="19">
        <v>574</v>
      </c>
      <c r="H11" s="25">
        <f t="shared" si="0"/>
        <v>2.6445519465560929</v>
      </c>
      <c r="I11" s="19">
        <v>611</v>
      </c>
      <c r="J11" s="24">
        <f t="shared" ref="J11:J21" si="1">(I11/D11)*100</f>
        <v>2.8150195807417644</v>
      </c>
      <c r="K11" s="29">
        <f t="shared" ref="K11:K21" si="2">((I11+G11+E11)/D11)*100</f>
        <v>29.173001612531674</v>
      </c>
    </row>
    <row r="12" spans="2:11" ht="18">
      <c r="B12" s="16">
        <v>1930</v>
      </c>
      <c r="C12" s="17">
        <v>537606</v>
      </c>
      <c r="D12" s="23">
        <v>19200</v>
      </c>
      <c r="E12" s="17">
        <v>6094</v>
      </c>
      <c r="F12" s="26">
        <f>(E12/D12)*100</f>
        <v>31.739583333333332</v>
      </c>
      <c r="G12" s="19">
        <v>575</v>
      </c>
      <c r="H12" s="25">
        <f t="shared" si="0"/>
        <v>2.994791666666667</v>
      </c>
      <c r="I12" s="19">
        <v>637</v>
      </c>
      <c r="J12" s="24">
        <f t="shared" si="1"/>
        <v>3.3177083333333335</v>
      </c>
      <c r="K12" s="29">
        <f t="shared" si="2"/>
        <v>38.052083333333329</v>
      </c>
    </row>
    <row r="13" spans="2:11" ht="18">
      <c r="B13" s="16">
        <v>1940</v>
      </c>
      <c r="C13" s="17">
        <v>559456</v>
      </c>
      <c r="D13" s="23">
        <v>24271</v>
      </c>
      <c r="E13" s="17">
        <v>8425</v>
      </c>
      <c r="F13" s="26">
        <f>(E13/D13)*100</f>
        <v>34.712207984837875</v>
      </c>
      <c r="G13" s="19">
        <v>858</v>
      </c>
      <c r="H13" s="25">
        <f t="shared" si="0"/>
        <v>3.5350830208891271</v>
      </c>
      <c r="I13" s="19">
        <v>637</v>
      </c>
      <c r="J13" s="24">
        <f t="shared" si="1"/>
        <v>2.6245313336904124</v>
      </c>
      <c r="K13" s="29">
        <f t="shared" si="2"/>
        <v>40.871822339417413</v>
      </c>
    </row>
    <row r="14" spans="2:11" ht="18">
      <c r="B14" s="16">
        <v>1950</v>
      </c>
      <c r="C14" s="17">
        <v>591024</v>
      </c>
      <c r="D14" s="23">
        <v>31495</v>
      </c>
      <c r="E14" s="17">
        <v>9737</v>
      </c>
      <c r="F14" s="26">
        <f>(E14/D14)*100</f>
        <v>30.916018415621526</v>
      </c>
      <c r="G14" s="19">
        <v>1025</v>
      </c>
      <c r="H14" s="25">
        <f t="shared" si="0"/>
        <v>3.2544848388633114</v>
      </c>
      <c r="I14" s="19">
        <v>1232</v>
      </c>
      <c r="J14" s="24">
        <f t="shared" si="1"/>
        <v>3.9117320209557072</v>
      </c>
      <c r="K14" s="29">
        <f t="shared" si="2"/>
        <v>38.082235275440546</v>
      </c>
    </row>
    <row r="15" spans="2:11" ht="18">
      <c r="B15" s="16">
        <v>1960</v>
      </c>
      <c r="C15" s="17">
        <v>674767</v>
      </c>
      <c r="D15" s="23">
        <v>32965</v>
      </c>
      <c r="E15" s="17">
        <v>10151</v>
      </c>
      <c r="F15" s="26">
        <f>(E15/D15)*100</f>
        <v>30.793265584711055</v>
      </c>
      <c r="G15" s="19">
        <v>1519</v>
      </c>
      <c r="H15" s="25">
        <f t="shared" si="0"/>
        <v>4.6079174882451088</v>
      </c>
      <c r="I15" s="19">
        <v>2132</v>
      </c>
      <c r="J15" s="24">
        <f t="shared" si="1"/>
        <v>6.4674654937054443</v>
      </c>
      <c r="K15" s="29">
        <f t="shared" si="2"/>
        <v>41.868648566661612</v>
      </c>
    </row>
    <row r="16" spans="2:11" ht="18">
      <c r="B16" s="16">
        <v>1970</v>
      </c>
      <c r="C16" s="17">
        <v>694409</v>
      </c>
      <c r="D16" s="23">
        <v>39460</v>
      </c>
      <c r="E16" s="17">
        <v>10526</v>
      </c>
      <c r="F16" s="26">
        <f>(E16/D16)*100</f>
        <v>26.675114039533703</v>
      </c>
      <c r="G16" s="19">
        <v>3349</v>
      </c>
      <c r="H16" s="25">
        <f t="shared" si="0"/>
        <v>8.4870755195134322</v>
      </c>
      <c r="I16" s="19">
        <v>2652</v>
      </c>
      <c r="J16" s="24">
        <f t="shared" si="1"/>
        <v>6.7207298530157127</v>
      </c>
      <c r="K16" s="29">
        <f t="shared" si="2"/>
        <v>41.882919412062847</v>
      </c>
    </row>
    <row r="17" spans="2:11" ht="18">
      <c r="B17" s="16">
        <v>1980</v>
      </c>
      <c r="C17" s="17">
        <v>786690</v>
      </c>
      <c r="D17" s="23">
        <v>51966</v>
      </c>
      <c r="E17" s="17">
        <v>10648</v>
      </c>
      <c r="F17" s="26">
        <f>(E17/D17)*100</f>
        <v>20.490320594234692</v>
      </c>
      <c r="G17" s="19">
        <v>3703</v>
      </c>
      <c r="H17" s="25">
        <f t="shared" si="0"/>
        <v>7.1258130315975832</v>
      </c>
      <c r="I17" s="19">
        <v>3112</v>
      </c>
      <c r="J17" s="24">
        <f t="shared" si="1"/>
        <v>5.9885309625524377</v>
      </c>
      <c r="K17" s="29">
        <f t="shared" si="2"/>
        <v>33.604664588384715</v>
      </c>
    </row>
    <row r="18" spans="2:11" ht="18">
      <c r="B18" s="16">
        <v>1990</v>
      </c>
      <c r="C18" s="17">
        <v>799065</v>
      </c>
      <c r="D18" s="23">
        <v>59218</v>
      </c>
      <c r="E18" s="17">
        <v>11917</v>
      </c>
      <c r="F18" s="26">
        <f>(E18/D18)*100</f>
        <v>20.123948799351549</v>
      </c>
      <c r="G18" s="19">
        <v>4368</v>
      </c>
      <c r="H18" s="25">
        <f t="shared" si="0"/>
        <v>7.3761356344354754</v>
      </c>
      <c r="I18" s="19">
        <v>2942</v>
      </c>
      <c r="J18" s="24">
        <f t="shared" si="1"/>
        <v>4.9680840285048466</v>
      </c>
      <c r="K18" s="29">
        <f t="shared" si="2"/>
        <v>32.468168462291871</v>
      </c>
    </row>
    <row r="19" spans="2:11" ht="18">
      <c r="B19" s="16">
        <v>2000</v>
      </c>
      <c r="C19" s="17">
        <v>902195</v>
      </c>
      <c r="D19" s="23">
        <v>74471</v>
      </c>
      <c r="E19" s="17">
        <v>14223</v>
      </c>
      <c r="F19" s="26">
        <f>(E19/D19)*100</f>
        <v>19.098709564797034</v>
      </c>
      <c r="G19" s="19">
        <v>5032</v>
      </c>
      <c r="H19" s="25">
        <f t="shared" si="0"/>
        <v>6.7569926548589381</v>
      </c>
      <c r="I19" s="19">
        <v>3645</v>
      </c>
      <c r="J19" s="24">
        <f t="shared" si="1"/>
        <v>4.8945227001114526</v>
      </c>
      <c r="K19" s="29">
        <f t="shared" si="2"/>
        <v>30.750224919767426</v>
      </c>
    </row>
    <row r="20" spans="2:11" ht="18">
      <c r="B20" s="16">
        <v>2010</v>
      </c>
      <c r="C20" s="17">
        <v>989415</v>
      </c>
      <c r="D20" s="23">
        <v>90928</v>
      </c>
      <c r="E20" s="17">
        <v>19927</v>
      </c>
      <c r="F20" s="26">
        <f>(E20/D20)*100</f>
        <v>21.915141650536686</v>
      </c>
      <c r="G20" s="19">
        <v>6357</v>
      </c>
      <c r="H20" s="25">
        <f t="shared" si="0"/>
        <v>6.9912458208692589</v>
      </c>
      <c r="I20" s="19">
        <v>4688</v>
      </c>
      <c r="J20" s="24">
        <f t="shared" si="1"/>
        <v>5.1557276086573989</v>
      </c>
      <c r="K20" s="29">
        <f t="shared" si="2"/>
        <v>34.06211508006335</v>
      </c>
    </row>
    <row r="21" spans="2:11" ht="18">
      <c r="B21" s="16">
        <v>2016</v>
      </c>
      <c r="C21" s="17">
        <v>1042000</v>
      </c>
      <c r="D21" s="23">
        <v>98000</v>
      </c>
      <c r="E21" s="17">
        <v>22800</v>
      </c>
      <c r="F21" s="26">
        <f>(E21/D21)*100</f>
        <v>23.26530612244898</v>
      </c>
      <c r="G21" s="19">
        <v>7300</v>
      </c>
      <c r="H21" s="25">
        <f t="shared" si="0"/>
        <v>7.4489795918367356</v>
      </c>
      <c r="I21" s="19">
        <v>5200</v>
      </c>
      <c r="J21" s="24">
        <f t="shared" si="1"/>
        <v>5.3061224489795915</v>
      </c>
      <c r="K21" s="29">
        <f t="shared" si="2"/>
        <v>36.020408163265301</v>
      </c>
    </row>
    <row r="23" spans="2:11">
      <c r="B23" s="5" t="s">
        <v>2</v>
      </c>
      <c r="C23" s="5"/>
      <c r="D23" s="5"/>
      <c r="E23" s="5"/>
      <c r="F23" s="5"/>
    </row>
    <row r="24" spans="2:11">
      <c r="B24" s="5"/>
      <c r="C24" s="5"/>
      <c r="D24" s="5"/>
      <c r="E24" s="5"/>
      <c r="F24" s="5"/>
    </row>
    <row r="25" spans="2:11">
      <c r="B25" s="5"/>
      <c r="C25" s="5"/>
      <c r="D25" s="5"/>
      <c r="E25" s="5"/>
      <c r="F25" s="5"/>
    </row>
    <row r="26" spans="2:11">
      <c r="B26" s="27"/>
      <c r="C26" s="27"/>
      <c r="D26" s="27"/>
      <c r="E26" s="27"/>
      <c r="F26" s="27"/>
    </row>
    <row r="27" spans="2:11" ht="18">
      <c r="B27" s="27"/>
      <c r="C27" s="27"/>
      <c r="D27" s="27"/>
      <c r="E27" s="27"/>
      <c r="F27" s="27"/>
      <c r="G27" s="6"/>
    </row>
    <row r="28" spans="2:11">
      <c r="B28" s="27"/>
      <c r="C28" s="27"/>
      <c r="D28" s="27"/>
      <c r="E28" s="27"/>
      <c r="F28" s="27"/>
    </row>
  </sheetData>
  <sheetCalcPr fullCalcOnLoad="1"/>
  <mergeCells count="2">
    <mergeCell ref="B4:K4"/>
    <mergeCell ref="B23:F28"/>
  </mergeCells>
  <phoneticPr fontId="1" type="noConversion"/>
  <pageMargins left="0.75" right="0.75" top="1" bottom="1" header="0.5" footer="0.5"/>
  <pageSetup paperSize="0" scale="70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2017-10-16T12:12:03Z</dcterms:created>
  <dcterms:modified xsi:type="dcterms:W3CDTF">2017-10-17T21:31:11Z</dcterms:modified>
</cp:coreProperties>
</file>