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19960" tabRatio="500"/>
  </bookViews>
  <sheets>
    <sheet name="Sheet1 (2)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62" i="1"/>
  <c r="Q62"/>
  <c r="L62"/>
  <c r="J62"/>
  <c r="H62"/>
  <c r="F62"/>
  <c r="P61"/>
  <c r="Q61"/>
  <c r="L61"/>
  <c r="J61"/>
  <c r="H61"/>
  <c r="F61"/>
  <c r="P60"/>
  <c r="Q60"/>
  <c r="L60"/>
  <c r="J60"/>
  <c r="H60"/>
  <c r="F60"/>
  <c r="P59"/>
  <c r="Q59"/>
  <c r="L59"/>
  <c r="J59"/>
  <c r="H59"/>
  <c r="F59"/>
  <c r="P58"/>
  <c r="Q58"/>
  <c r="L58"/>
  <c r="J58"/>
  <c r="H58"/>
  <c r="F58"/>
  <c r="P57"/>
  <c r="Q57"/>
  <c r="L57"/>
  <c r="J57"/>
  <c r="H57"/>
  <c r="F57"/>
  <c r="P56"/>
  <c r="Q56"/>
  <c r="L56"/>
  <c r="J56"/>
  <c r="H56"/>
  <c r="F56"/>
  <c r="P55"/>
  <c r="Q55"/>
  <c r="L55"/>
  <c r="J55"/>
  <c r="H55"/>
  <c r="F55"/>
  <c r="P54"/>
  <c r="Q54"/>
  <c r="L54"/>
  <c r="J54"/>
  <c r="H54"/>
  <c r="F54"/>
  <c r="P53"/>
  <c r="Q53"/>
  <c r="L53"/>
  <c r="J53"/>
  <c r="H53"/>
  <c r="F53"/>
  <c r="P52"/>
  <c r="Q52"/>
  <c r="L52"/>
  <c r="J52"/>
  <c r="H52"/>
  <c r="F52"/>
  <c r="P51"/>
  <c r="Q51"/>
  <c r="L51"/>
  <c r="J51"/>
  <c r="H51"/>
  <c r="F51"/>
  <c r="P50"/>
  <c r="Q50"/>
  <c r="L50"/>
  <c r="J50"/>
  <c r="H50"/>
  <c r="F50"/>
  <c r="P49"/>
  <c r="Q49"/>
  <c r="L49"/>
  <c r="J49"/>
  <c r="H49"/>
  <c r="F49"/>
  <c r="P48"/>
  <c r="Q48"/>
  <c r="L48"/>
  <c r="J48"/>
  <c r="H48"/>
  <c r="F48"/>
  <c r="P47"/>
  <c r="Q47"/>
  <c r="L47"/>
  <c r="J47"/>
  <c r="H47"/>
  <c r="F47"/>
  <c r="P46"/>
  <c r="Q46"/>
  <c r="L46"/>
  <c r="J46"/>
  <c r="H46"/>
  <c r="F46"/>
  <c r="P45"/>
  <c r="Q45"/>
  <c r="L45"/>
  <c r="J45"/>
  <c r="H45"/>
  <c r="F45"/>
  <c r="P44"/>
  <c r="Q44"/>
  <c r="L44"/>
  <c r="J44"/>
  <c r="H44"/>
  <c r="F44"/>
  <c r="P43"/>
  <c r="Q43"/>
  <c r="L43"/>
  <c r="J43"/>
  <c r="H43"/>
  <c r="F43"/>
  <c r="P42"/>
  <c r="Q42"/>
  <c r="L42"/>
  <c r="J42"/>
  <c r="H42"/>
  <c r="F42"/>
  <c r="P41"/>
  <c r="Q41"/>
  <c r="L41"/>
  <c r="J41"/>
  <c r="H41"/>
  <c r="F41"/>
  <c r="P40"/>
  <c r="Q40"/>
  <c r="L40"/>
  <c r="J40"/>
  <c r="H40"/>
  <c r="F40"/>
  <c r="P39"/>
  <c r="Q39"/>
  <c r="L39"/>
  <c r="J39"/>
  <c r="H39"/>
  <c r="F39"/>
  <c r="P38"/>
  <c r="Q38"/>
  <c r="L38"/>
  <c r="J38"/>
  <c r="H38"/>
  <c r="F38"/>
  <c r="P37"/>
  <c r="Q37"/>
  <c r="L37"/>
  <c r="J37"/>
  <c r="H37"/>
  <c r="F37"/>
  <c r="P36"/>
  <c r="Q36"/>
  <c r="L36"/>
  <c r="J36"/>
  <c r="H36"/>
  <c r="F36"/>
  <c r="P35"/>
  <c r="Q35"/>
  <c r="L35"/>
  <c r="J35"/>
  <c r="H35"/>
  <c r="F35"/>
  <c r="P34"/>
  <c r="Q34"/>
  <c r="L34"/>
  <c r="J34"/>
  <c r="H34"/>
  <c r="F34"/>
  <c r="P33"/>
  <c r="Q33"/>
  <c r="L33"/>
  <c r="J33"/>
  <c r="H33"/>
  <c r="F33"/>
  <c r="P32"/>
  <c r="Q32"/>
  <c r="L32"/>
  <c r="J32"/>
  <c r="H32"/>
  <c r="F32"/>
  <c r="P31"/>
  <c r="Q31"/>
  <c r="L31"/>
  <c r="J31"/>
  <c r="H31"/>
  <c r="F31"/>
  <c r="P30"/>
  <c r="Q30"/>
  <c r="L30"/>
  <c r="J30"/>
  <c r="H30"/>
  <c r="F30"/>
  <c r="P29"/>
  <c r="Q29"/>
  <c r="L29"/>
  <c r="J29"/>
  <c r="H29"/>
  <c r="F29"/>
  <c r="P28"/>
  <c r="Q28"/>
  <c r="L28"/>
  <c r="J28"/>
  <c r="H28"/>
  <c r="F28"/>
  <c r="P27"/>
  <c r="Q27"/>
  <c r="L27"/>
  <c r="J27"/>
  <c r="H27"/>
  <c r="F27"/>
  <c r="P26"/>
  <c r="Q26"/>
  <c r="L26"/>
  <c r="J26"/>
  <c r="H26"/>
  <c r="F26"/>
  <c r="P25"/>
  <c r="Q25"/>
  <c r="L25"/>
  <c r="J25"/>
  <c r="H25"/>
  <c r="F25"/>
  <c r="P24"/>
  <c r="Q24"/>
  <c r="L24"/>
  <c r="J24"/>
  <c r="H24"/>
  <c r="F24"/>
  <c r="P23"/>
  <c r="Q23"/>
  <c r="L23"/>
  <c r="J23"/>
  <c r="H23"/>
  <c r="F23"/>
  <c r="P22"/>
  <c r="Q22"/>
  <c r="L22"/>
  <c r="J22"/>
  <c r="H22"/>
  <c r="F22"/>
  <c r="P21"/>
  <c r="Q21"/>
  <c r="L21"/>
  <c r="J21"/>
  <c r="H21"/>
  <c r="F21"/>
  <c r="P20"/>
  <c r="Q20"/>
  <c r="L20"/>
  <c r="J20"/>
  <c r="H20"/>
  <c r="F20"/>
  <c r="P19"/>
  <c r="Q19"/>
  <c r="L19"/>
  <c r="J19"/>
  <c r="H19"/>
  <c r="F19"/>
  <c r="P18"/>
  <c r="Q18"/>
  <c r="L18"/>
  <c r="J18"/>
  <c r="H18"/>
  <c r="F18"/>
  <c r="P17"/>
  <c r="Q17"/>
  <c r="L17"/>
  <c r="J17"/>
  <c r="H17"/>
  <c r="F17"/>
  <c r="P16"/>
  <c r="Q16"/>
  <c r="L16"/>
  <c r="J16"/>
  <c r="H16"/>
  <c r="F16"/>
  <c r="P15"/>
  <c r="Q15"/>
  <c r="L15"/>
  <c r="J15"/>
  <c r="H15"/>
  <c r="F15"/>
  <c r="P14"/>
  <c r="Q14"/>
  <c r="L14"/>
  <c r="J14"/>
  <c r="H14"/>
  <c r="F14"/>
  <c r="P13"/>
  <c r="Q13"/>
  <c r="L13"/>
  <c r="J13"/>
  <c r="H13"/>
  <c r="F13"/>
  <c r="P12"/>
  <c r="Q12"/>
  <c r="L12"/>
  <c r="J12"/>
  <c r="H12"/>
  <c r="F12"/>
  <c r="P11"/>
  <c r="Q11"/>
  <c r="L11"/>
  <c r="J11"/>
  <c r="H11"/>
  <c r="F11"/>
  <c r="P10"/>
  <c r="Q10"/>
  <c r="L10"/>
  <c r="J10"/>
  <c r="H10"/>
  <c r="F10"/>
  <c r="P9"/>
  <c r="Q9"/>
  <c r="L9"/>
  <c r="J9"/>
  <c r="H9"/>
  <c r="F9"/>
  <c r="P8"/>
  <c r="Q8"/>
  <c r="L8"/>
  <c r="J8"/>
  <c r="H8"/>
  <c r="F8"/>
  <c r="P7"/>
  <c r="Q7"/>
  <c r="L7"/>
  <c r="J7"/>
  <c r="H7"/>
  <c r="F7"/>
  <c r="P6"/>
  <c r="Q6"/>
  <c r="L6"/>
  <c r="J6"/>
  <c r="H6"/>
  <c r="F6"/>
</calcChain>
</file>

<file path=xl/sharedStrings.xml><?xml version="1.0" encoding="utf-8"?>
<sst xmlns="http://schemas.openxmlformats.org/spreadsheetml/2006/main" count="81" uniqueCount="81">
  <si>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</si>
  <si>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</si>
  <si>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</si>
  <si>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</si>
  <si>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</si>
  <si>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</si>
  <si>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</si>
  <si>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</si>
  <si>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</si>
  <si>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</si>
  <si>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</si>
  <si>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</si>
  <si>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Prepared by James Conner, www.flatheadmemo.com, from data available online at the website of the Montana Secretary of State.</t>
    <phoneticPr fontId="3" type="noConversion"/>
  </si>
  <si>
    <t>Montana President 1968</t>
    <phoneticPr fontId="3" type="noConversion"/>
  </si>
  <si>
    <t>Democratic</t>
    <phoneticPr fontId="3" type="noConversion"/>
  </si>
  <si>
    <t>Republican</t>
    <phoneticPr fontId="3" type="noConversion"/>
  </si>
  <si>
    <t>American</t>
    <phoneticPr fontId="3" type="noConversion"/>
  </si>
  <si>
    <t>Socialist Workers</t>
    <phoneticPr fontId="3" type="noConversion"/>
  </si>
  <si>
    <t>Prohibition</t>
    <phoneticPr fontId="3" type="noConversion"/>
  </si>
  <si>
    <t>New Reform</t>
    <phoneticPr fontId="3" type="noConversion"/>
  </si>
  <si>
    <t>County</t>
    <phoneticPr fontId="3" type="noConversion"/>
  </si>
  <si>
    <t>Registered</t>
    <phoneticPr fontId="3" type="noConversion"/>
  </si>
  <si>
    <t>Test Total Votes</t>
    <phoneticPr fontId="3" type="noConversion"/>
  </si>
  <si>
    <t>Prez Votes Cast</t>
    <phoneticPr fontId="3" type="noConversion"/>
  </si>
  <si>
    <t>Prez Turnout</t>
    <phoneticPr fontId="3" type="noConversion"/>
  </si>
  <si>
    <t>Hubert Humphrey</t>
    <phoneticPr fontId="3" type="noConversion"/>
  </si>
  <si>
    <t>Humphrey Percent</t>
    <phoneticPr fontId="3" type="noConversion"/>
  </si>
  <si>
    <t>Richard Nixon</t>
    <phoneticPr fontId="3" type="noConversion"/>
  </si>
  <si>
    <t>Nixon Percent</t>
    <phoneticPr fontId="3" type="noConversion"/>
  </si>
  <si>
    <t>George Wallace</t>
    <phoneticPr fontId="3" type="noConversion"/>
  </si>
  <si>
    <t>Wallace Percent</t>
    <phoneticPr fontId="3" type="noConversion"/>
  </si>
  <si>
    <t>Fred Halstead</t>
    <phoneticPr fontId="3" type="noConversion"/>
  </si>
  <si>
    <t>Earle Harold Munn, Sr.</t>
    <phoneticPr fontId="3" type="noConversion"/>
  </si>
  <si>
    <t>None listed</t>
    <phoneticPr fontId="3" type="noConversion"/>
  </si>
  <si>
    <t>Minor Party Total Votes</t>
    <phoneticPr fontId="3" type="noConversion"/>
  </si>
  <si>
    <t>Minor Party Percent</t>
    <phoneticPr fontId="3" type="noConversion"/>
  </si>
  <si>
    <t>Montana Total</t>
    <phoneticPr fontId="3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</si>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</sst>
</file>

<file path=xl/styles.xml><?xml version="1.0" encoding="utf-8"?>
<styleSheet xmlns="http://schemas.openxmlformats.org/spreadsheetml/2006/main">
  <numFmts count="3">
    <numFmt numFmtId="165" formatCode="0.0"/>
    <numFmt numFmtId="166" formatCode="0.000"/>
    <numFmt numFmtId="167" formatCode="#,##0.0"/>
  </numFmts>
  <fonts count="6">
    <font>
      <sz val="12"/>
      <name val="Calibri"/>
    </font>
    <font>
      <b/>
      <sz val="12"/>
      <name val="Calibri"/>
    </font>
    <font>
      <b/>
      <sz val="18"/>
      <name val="Calibri"/>
    </font>
    <font>
      <sz val="8"/>
      <name val="Calibri"/>
    </font>
    <font>
      <b/>
      <sz val="12"/>
      <color indexed="9"/>
      <name val="Calibri"/>
    </font>
    <font>
      <sz val="12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4" xfId="0" applyFont="1" applyBorder="1" applyAlignment="1">
      <alignment horizontal="center"/>
    </xf>
    <xf numFmtId="0" fontId="0" fillId="0" borderId="4" xfId="0" applyBorder="1" applyAlignment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167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wrapText="1"/>
    </xf>
    <xf numFmtId="0" fontId="5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5" fillId="0" borderId="1" xfId="0" applyNumberFormat="1" applyFont="1" applyFill="1" applyBorder="1" applyAlignment="1">
      <alignment horizontal="right" vertical="top"/>
    </xf>
    <xf numFmtId="167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3:U190"/>
  <sheetViews>
    <sheetView showGridLines="0" tabSelected="1" zoomScale="150" workbookViewId="0">
      <pane ySplit="5" topLeftCell="A39" activePane="bottomLeft" state="frozen"/>
      <selection pane="bottomLeft" activeCell="B67" sqref="B67"/>
    </sheetView>
  </sheetViews>
  <sheetFormatPr baseColWidth="10" defaultRowHeight="15"/>
  <cols>
    <col min="1" max="1" width="5.83203125" customWidth="1"/>
    <col min="2" max="2" width="14.83203125" customWidth="1"/>
    <col min="3" max="3" width="10.1640625" customWidth="1"/>
    <col min="4" max="6" width="9.5" customWidth="1"/>
    <col min="7" max="8" width="10.33203125" customWidth="1"/>
    <col min="17" max="17" width="7.5" customWidth="1"/>
    <col min="18" max="18" width="7.83203125" customWidth="1"/>
    <col min="19" max="19" width="8.33203125" customWidth="1"/>
    <col min="20" max="21" width="11.83203125" customWidth="1"/>
  </cols>
  <sheetData>
    <row r="3" spans="2:21" ht="23">
      <c r="B3" s="1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2:21" s="13" customFormat="1" ht="30">
      <c r="B4" s="3"/>
      <c r="C4" s="4"/>
      <c r="D4" s="3"/>
      <c r="E4" s="3"/>
      <c r="F4" s="3"/>
      <c r="G4" s="5" t="s">
        <v>14</v>
      </c>
      <c r="H4" s="6"/>
      <c r="I4" s="7" t="s">
        <v>15</v>
      </c>
      <c r="J4" s="8"/>
      <c r="K4" s="9" t="s">
        <v>16</v>
      </c>
      <c r="L4" s="10"/>
      <c r="M4" s="11" t="s">
        <v>17</v>
      </c>
      <c r="N4" s="11" t="s">
        <v>18</v>
      </c>
      <c r="O4" s="11" t="s">
        <v>19</v>
      </c>
      <c r="P4" s="12"/>
      <c r="Q4" s="12"/>
    </row>
    <row r="5" spans="2:21" s="13" customFormat="1" ht="45"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5" t="s">
        <v>25</v>
      </c>
      <c r="H5" s="15" t="s">
        <v>26</v>
      </c>
      <c r="I5" s="16" t="s">
        <v>27</v>
      </c>
      <c r="J5" s="16" t="s">
        <v>28</v>
      </c>
      <c r="K5" s="17" t="s">
        <v>29</v>
      </c>
      <c r="L5" s="17" t="s">
        <v>30</v>
      </c>
      <c r="M5" s="18" t="s">
        <v>31</v>
      </c>
      <c r="N5" s="18" t="s">
        <v>32</v>
      </c>
      <c r="O5" s="18" t="s">
        <v>33</v>
      </c>
      <c r="P5" s="19" t="s">
        <v>34</v>
      </c>
      <c r="Q5" s="19" t="s">
        <v>35</v>
      </c>
    </row>
    <row r="6" spans="2:21" s="13" customFormat="1">
      <c r="B6" s="12" t="s">
        <v>36</v>
      </c>
      <c r="C6" s="20">
        <v>331078</v>
      </c>
      <c r="D6" s="21">
        <v>285892</v>
      </c>
      <c r="E6" s="21">
        <v>274404</v>
      </c>
      <c r="F6" s="22">
        <f>(E6/C6)*100</f>
        <v>82.881979473115095</v>
      </c>
      <c r="G6" s="21">
        <v>114117</v>
      </c>
      <c r="H6" s="22">
        <f>(G6/E6)*100</f>
        <v>41.587221760615734</v>
      </c>
      <c r="I6" s="21">
        <v>138835</v>
      </c>
      <c r="J6" s="22">
        <f>(I6/E6)*100</f>
        <v>50.5951079430329</v>
      </c>
      <c r="K6" s="21">
        <v>20015</v>
      </c>
      <c r="L6" s="23">
        <f>(K6/E6)*100</f>
        <v>7.2939898835293953</v>
      </c>
      <c r="M6" s="21">
        <v>457</v>
      </c>
      <c r="N6" s="21">
        <v>510</v>
      </c>
      <c r="O6" s="21">
        <v>470</v>
      </c>
      <c r="P6" s="20">
        <f>SUM(M6:O6)</f>
        <v>1437</v>
      </c>
      <c r="Q6" s="23">
        <f>(P6/E6)*100</f>
        <v>0.52368041282197053</v>
      </c>
      <c r="R6" s="24"/>
      <c r="S6" s="24"/>
      <c r="T6" s="25"/>
      <c r="U6" s="25"/>
    </row>
    <row r="7" spans="2:21">
      <c r="B7" s="26" t="s">
        <v>37</v>
      </c>
      <c r="C7" s="27">
        <v>3646</v>
      </c>
      <c r="D7" s="27">
        <v>3246</v>
      </c>
      <c r="E7" s="21">
        <v>3106</v>
      </c>
      <c r="F7" s="22">
        <f t="shared" ref="F7:F62" si="0">(E7/C7)*100</f>
        <v>85.189248491497523</v>
      </c>
      <c r="G7" s="27">
        <v>853</v>
      </c>
      <c r="H7" s="22">
        <f t="shared" ref="H7:H62" si="1">(G7/E7)*100</f>
        <v>27.462974887314871</v>
      </c>
      <c r="I7" s="28">
        <v>1896</v>
      </c>
      <c r="J7" s="22">
        <f t="shared" ref="J7:J62" si="2">(I7/E7)*100</f>
        <v>61.043142305215717</v>
      </c>
      <c r="K7" s="28">
        <v>357</v>
      </c>
      <c r="L7" s="23">
        <f t="shared" ref="L7:L62" si="3">(K7/E7)*100</f>
        <v>11.493882807469415</v>
      </c>
      <c r="M7" s="28"/>
      <c r="N7" s="28"/>
      <c r="O7" s="28"/>
      <c r="P7" s="20">
        <f t="shared" ref="P7:P62" si="4">SUM(M7:O7)</f>
        <v>0</v>
      </c>
      <c r="Q7" s="23">
        <f t="shared" ref="Q7:Q62" si="5">(P7/E7)*100</f>
        <v>0</v>
      </c>
      <c r="R7" s="29"/>
      <c r="S7" s="29"/>
      <c r="T7" s="30"/>
      <c r="U7" s="30"/>
    </row>
    <row r="8" spans="2:21">
      <c r="B8" s="26" t="s">
        <v>38</v>
      </c>
      <c r="C8" s="27">
        <v>4473</v>
      </c>
      <c r="D8" s="27">
        <v>3531</v>
      </c>
      <c r="E8" s="21">
        <v>3321</v>
      </c>
      <c r="F8" s="22">
        <f t="shared" si="0"/>
        <v>74.245472837022135</v>
      </c>
      <c r="G8" s="27">
        <v>1319</v>
      </c>
      <c r="H8" s="22">
        <f t="shared" si="1"/>
        <v>39.716952725082805</v>
      </c>
      <c r="I8" s="28">
        <v>1789</v>
      </c>
      <c r="J8" s="22">
        <f t="shared" si="2"/>
        <v>53.869316470942486</v>
      </c>
      <c r="K8" s="28">
        <v>209</v>
      </c>
      <c r="L8" s="23">
        <f t="shared" si="3"/>
        <v>6.2932851550737734</v>
      </c>
      <c r="M8" s="28">
        <v>2</v>
      </c>
      <c r="N8" s="28">
        <v>2</v>
      </c>
      <c r="O8" s="28"/>
      <c r="P8" s="20">
        <f t="shared" si="4"/>
        <v>4</v>
      </c>
      <c r="Q8" s="23">
        <f t="shared" si="5"/>
        <v>0.12044564890093346</v>
      </c>
      <c r="R8" s="29"/>
      <c r="S8" s="29"/>
      <c r="T8" s="30"/>
      <c r="U8" s="30"/>
    </row>
    <row r="9" spans="2:21">
      <c r="B9" s="26" t="s">
        <v>39</v>
      </c>
      <c r="C9" s="27">
        <v>3211</v>
      </c>
      <c r="D9" s="27">
        <v>2763</v>
      </c>
      <c r="E9" s="21">
        <v>2655</v>
      </c>
      <c r="F9" s="22">
        <f t="shared" si="0"/>
        <v>82.684521955777015</v>
      </c>
      <c r="G9" s="27">
        <v>1198</v>
      </c>
      <c r="H9" s="22">
        <f t="shared" si="1"/>
        <v>45.122410546139356</v>
      </c>
      <c r="I9" s="28">
        <v>1291</v>
      </c>
      <c r="J9" s="22">
        <f t="shared" si="2"/>
        <v>48.625235404896422</v>
      </c>
      <c r="K9" s="28">
        <v>165</v>
      </c>
      <c r="L9" s="23">
        <f t="shared" si="3"/>
        <v>6.2146892655367232</v>
      </c>
      <c r="M9" s="28"/>
      <c r="N9" s="28">
        <v>1</v>
      </c>
      <c r="O9" s="28"/>
      <c r="P9" s="20">
        <f t="shared" si="4"/>
        <v>1</v>
      </c>
      <c r="Q9" s="23">
        <f t="shared" si="5"/>
        <v>3.7664783427495289E-2</v>
      </c>
      <c r="R9" s="29"/>
      <c r="S9" s="29"/>
      <c r="T9" s="30"/>
      <c r="U9" s="30"/>
    </row>
    <row r="10" spans="2:21">
      <c r="B10" s="26" t="s">
        <v>40</v>
      </c>
      <c r="C10" s="27">
        <v>1471</v>
      </c>
      <c r="D10" s="27">
        <v>1289</v>
      </c>
      <c r="E10" s="21">
        <v>1236</v>
      </c>
      <c r="F10" s="22">
        <f t="shared" si="0"/>
        <v>84.024473147518691</v>
      </c>
      <c r="G10" s="27">
        <v>439</v>
      </c>
      <c r="H10" s="22">
        <f t="shared" si="1"/>
        <v>35.517799352750814</v>
      </c>
      <c r="I10" s="28">
        <v>671</v>
      </c>
      <c r="J10" s="22">
        <f t="shared" si="2"/>
        <v>54.288025889967642</v>
      </c>
      <c r="K10" s="28">
        <v>125</v>
      </c>
      <c r="L10" s="23">
        <f t="shared" si="3"/>
        <v>10.11326860841424</v>
      </c>
      <c r="M10" s="28">
        <v>1</v>
      </c>
      <c r="N10" s="28"/>
      <c r="O10" s="28"/>
      <c r="P10" s="20">
        <f t="shared" si="4"/>
        <v>1</v>
      </c>
      <c r="Q10" s="23">
        <f t="shared" si="5"/>
        <v>8.0906148867313926E-2</v>
      </c>
      <c r="R10" s="29"/>
      <c r="S10" s="29"/>
      <c r="T10" s="30"/>
      <c r="U10" s="30"/>
    </row>
    <row r="11" spans="2:21">
      <c r="B11" s="26" t="s">
        <v>41</v>
      </c>
      <c r="C11" s="27">
        <v>4416</v>
      </c>
      <c r="D11" s="27">
        <v>3764</v>
      </c>
      <c r="E11" s="21">
        <v>3587</v>
      </c>
      <c r="F11" s="22">
        <f t="shared" si="0"/>
        <v>81.227355072463766</v>
      </c>
      <c r="G11" s="27">
        <v>1353</v>
      </c>
      <c r="H11" s="22">
        <f t="shared" si="1"/>
        <v>37.719542793420686</v>
      </c>
      <c r="I11" s="28">
        <v>1972</v>
      </c>
      <c r="J11" s="22">
        <f t="shared" si="2"/>
        <v>54.976303317535546</v>
      </c>
      <c r="K11" s="28">
        <v>258</v>
      </c>
      <c r="L11" s="23">
        <f t="shared" si="3"/>
        <v>7.1926400892110403</v>
      </c>
      <c r="M11" s="28">
        <v>3</v>
      </c>
      <c r="N11" s="28">
        <v>1</v>
      </c>
      <c r="O11" s="28"/>
      <c r="P11" s="20">
        <f t="shared" si="4"/>
        <v>4</v>
      </c>
      <c r="Q11" s="23">
        <f t="shared" si="5"/>
        <v>0.1115137998327293</v>
      </c>
      <c r="R11" s="29"/>
      <c r="S11" s="29"/>
      <c r="T11" s="30"/>
      <c r="U11" s="30"/>
    </row>
    <row r="12" spans="2:21">
      <c r="B12" s="26" t="s">
        <v>42</v>
      </c>
      <c r="C12" s="27">
        <v>1185</v>
      </c>
      <c r="D12" s="27">
        <v>1034</v>
      </c>
      <c r="E12" s="21">
        <v>1003</v>
      </c>
      <c r="F12" s="22">
        <f t="shared" si="0"/>
        <v>84.641350210970472</v>
      </c>
      <c r="G12" s="27">
        <v>269</v>
      </c>
      <c r="H12" s="22">
        <f t="shared" si="1"/>
        <v>26.819541375872387</v>
      </c>
      <c r="I12" s="28">
        <v>624</v>
      </c>
      <c r="J12" s="22">
        <f t="shared" si="2"/>
        <v>62.213359920239284</v>
      </c>
      <c r="K12" s="28">
        <v>110</v>
      </c>
      <c r="L12" s="23">
        <f t="shared" si="3"/>
        <v>10.967098703888336</v>
      </c>
      <c r="M12" s="28"/>
      <c r="N12" s="28"/>
      <c r="O12" s="28"/>
      <c r="P12" s="20">
        <f t="shared" si="4"/>
        <v>0</v>
      </c>
      <c r="Q12" s="23">
        <f t="shared" si="5"/>
        <v>0</v>
      </c>
      <c r="R12" s="29"/>
      <c r="S12" s="29"/>
      <c r="T12" s="30"/>
      <c r="U12" s="30"/>
    </row>
    <row r="13" spans="2:21">
      <c r="B13" s="26" t="s">
        <v>43</v>
      </c>
      <c r="C13" s="27">
        <v>31941</v>
      </c>
      <c r="D13" s="27">
        <v>27649</v>
      </c>
      <c r="E13" s="21">
        <v>26803</v>
      </c>
      <c r="F13" s="22">
        <f t="shared" si="0"/>
        <v>83.914091606399296</v>
      </c>
      <c r="G13" s="27">
        <v>13507</v>
      </c>
      <c r="H13" s="22">
        <f t="shared" si="1"/>
        <v>50.393612655299776</v>
      </c>
      <c r="I13" s="28">
        <v>11588</v>
      </c>
      <c r="J13" s="22">
        <f t="shared" si="2"/>
        <v>43.233966347050703</v>
      </c>
      <c r="K13" s="28">
        <v>1539</v>
      </c>
      <c r="L13" s="23">
        <f t="shared" si="3"/>
        <v>5.7418945640413384</v>
      </c>
      <c r="M13" s="28">
        <v>50</v>
      </c>
      <c r="N13" s="28">
        <v>68</v>
      </c>
      <c r="O13" s="28">
        <v>51</v>
      </c>
      <c r="P13" s="20">
        <f t="shared" si="4"/>
        <v>169</v>
      </c>
      <c r="Q13" s="23">
        <f t="shared" si="5"/>
        <v>0.63052643360817817</v>
      </c>
      <c r="R13" s="29"/>
      <c r="S13" s="29"/>
      <c r="T13" s="30"/>
      <c r="U13" s="30"/>
    </row>
    <row r="14" spans="2:21">
      <c r="B14" s="26" t="s">
        <v>44</v>
      </c>
      <c r="C14" s="27">
        <v>3574</v>
      </c>
      <c r="D14" s="27">
        <v>3244</v>
      </c>
      <c r="E14" s="21">
        <v>3159</v>
      </c>
      <c r="F14" s="22">
        <f t="shared" si="0"/>
        <v>88.388360380526024</v>
      </c>
      <c r="G14" s="27">
        <v>1216</v>
      </c>
      <c r="H14" s="22">
        <f t="shared" si="1"/>
        <v>38.493194048749601</v>
      </c>
      <c r="I14" s="28">
        <v>1695</v>
      </c>
      <c r="J14" s="22">
        <f t="shared" si="2"/>
        <v>53.656220322886995</v>
      </c>
      <c r="K14" s="28">
        <v>247</v>
      </c>
      <c r="L14" s="23">
        <f t="shared" si="3"/>
        <v>7.8189300411522638</v>
      </c>
      <c r="M14" s="28"/>
      <c r="N14" s="28">
        <v>1</v>
      </c>
      <c r="O14" s="28"/>
      <c r="P14" s="20">
        <f t="shared" si="4"/>
        <v>1</v>
      </c>
      <c r="Q14" s="23">
        <f t="shared" si="5"/>
        <v>3.1655587211142769E-2</v>
      </c>
      <c r="R14" s="29"/>
      <c r="S14" s="29"/>
      <c r="T14" s="30"/>
      <c r="U14" s="30"/>
    </row>
    <row r="15" spans="2:21">
      <c r="B15" s="26" t="s">
        <v>45</v>
      </c>
      <c r="C15" s="27">
        <v>5811</v>
      </c>
      <c r="D15" s="27">
        <v>5099</v>
      </c>
      <c r="E15" s="21">
        <v>4876</v>
      </c>
      <c r="F15" s="22">
        <f t="shared" si="0"/>
        <v>83.909826191705378</v>
      </c>
      <c r="G15" s="27">
        <v>1760</v>
      </c>
      <c r="H15" s="22">
        <f t="shared" si="1"/>
        <v>36.09515996718622</v>
      </c>
      <c r="I15" s="28">
        <v>2831</v>
      </c>
      <c r="J15" s="22">
        <f t="shared" si="2"/>
        <v>58.059885151763744</v>
      </c>
      <c r="K15" s="28">
        <v>275</v>
      </c>
      <c r="L15" s="23">
        <f t="shared" si="3"/>
        <v>5.6398687448728468</v>
      </c>
      <c r="M15" s="28">
        <v>7</v>
      </c>
      <c r="N15" s="28">
        <v>3</v>
      </c>
      <c r="O15" s="28"/>
      <c r="P15" s="20">
        <f t="shared" si="4"/>
        <v>10</v>
      </c>
      <c r="Q15" s="23">
        <f t="shared" si="5"/>
        <v>0.20508613617719443</v>
      </c>
      <c r="R15" s="29"/>
      <c r="S15" s="29"/>
      <c r="T15" s="30"/>
      <c r="U15" s="30"/>
    </row>
    <row r="16" spans="2:21">
      <c r="B16" s="26" t="s">
        <v>46</v>
      </c>
      <c r="C16" s="27">
        <v>1799</v>
      </c>
      <c r="D16" s="27">
        <v>1639</v>
      </c>
      <c r="E16" s="21">
        <v>1584</v>
      </c>
      <c r="F16" s="22">
        <f t="shared" si="0"/>
        <v>88.048916064480267</v>
      </c>
      <c r="G16" s="27">
        <v>688</v>
      </c>
      <c r="H16" s="22">
        <f t="shared" si="1"/>
        <v>43.43434343434344</v>
      </c>
      <c r="I16" s="28">
        <v>826</v>
      </c>
      <c r="J16" s="22">
        <f t="shared" si="2"/>
        <v>52.146464646464651</v>
      </c>
      <c r="K16" s="28">
        <v>69</v>
      </c>
      <c r="L16" s="23">
        <f t="shared" si="3"/>
        <v>4.3560606060606064</v>
      </c>
      <c r="M16" s="28">
        <v>1</v>
      </c>
      <c r="N16" s="28"/>
      <c r="O16" s="28"/>
      <c r="P16" s="20">
        <f t="shared" si="4"/>
        <v>1</v>
      </c>
      <c r="Q16" s="23">
        <f t="shared" si="5"/>
        <v>6.3131313131313135E-2</v>
      </c>
      <c r="R16" s="29"/>
      <c r="S16" s="29"/>
      <c r="T16" s="30"/>
      <c r="U16" s="30"/>
    </row>
    <row r="17" spans="2:21">
      <c r="B17" s="26" t="s">
        <v>47</v>
      </c>
      <c r="C17" s="27">
        <v>5459</v>
      </c>
      <c r="D17" s="27">
        <v>4757</v>
      </c>
      <c r="E17" s="21">
        <v>4568</v>
      </c>
      <c r="F17" s="22">
        <f t="shared" si="0"/>
        <v>83.67832936435245</v>
      </c>
      <c r="G17" s="27">
        <v>1695</v>
      </c>
      <c r="H17" s="22">
        <f t="shared" si="1"/>
        <v>37.105954465849386</v>
      </c>
      <c r="I17" s="28">
        <v>2650</v>
      </c>
      <c r="J17" s="22">
        <f t="shared" si="2"/>
        <v>58.012259194395796</v>
      </c>
      <c r="K17" s="28">
        <v>220</v>
      </c>
      <c r="L17" s="23">
        <f t="shared" si="3"/>
        <v>4.8161120840630467</v>
      </c>
      <c r="M17" s="28">
        <v>2</v>
      </c>
      <c r="N17" s="28">
        <v>1</v>
      </c>
      <c r="O17" s="28"/>
      <c r="P17" s="20">
        <f t="shared" si="4"/>
        <v>3</v>
      </c>
      <c r="Q17" s="23">
        <f t="shared" si="5"/>
        <v>6.5674255691768824E-2</v>
      </c>
      <c r="R17" s="29"/>
      <c r="S17" s="29"/>
      <c r="T17" s="30"/>
      <c r="U17" s="30"/>
    </row>
    <row r="18" spans="2:21">
      <c r="B18" s="26" t="s">
        <v>48</v>
      </c>
      <c r="C18" s="27">
        <v>7194</v>
      </c>
      <c r="D18" s="27">
        <v>6378</v>
      </c>
      <c r="E18" s="21">
        <v>6074</v>
      </c>
      <c r="F18" s="22">
        <f t="shared" si="0"/>
        <v>84.431470670002781</v>
      </c>
      <c r="G18" s="27">
        <v>4208</v>
      </c>
      <c r="H18" s="22">
        <f t="shared" si="1"/>
        <v>69.278893645044448</v>
      </c>
      <c r="I18" s="28">
        <v>1554</v>
      </c>
      <c r="J18" s="22">
        <f t="shared" si="2"/>
        <v>25.584458347053012</v>
      </c>
      <c r="K18" s="28">
        <v>308</v>
      </c>
      <c r="L18" s="23">
        <f t="shared" si="3"/>
        <v>5.0707935462627596</v>
      </c>
      <c r="M18" s="28">
        <v>1</v>
      </c>
      <c r="N18" s="28">
        <v>2</v>
      </c>
      <c r="O18" s="28">
        <v>1</v>
      </c>
      <c r="P18" s="20">
        <f t="shared" si="4"/>
        <v>4</v>
      </c>
      <c r="Q18" s="23">
        <f t="shared" si="5"/>
        <v>6.5854461639776096E-2</v>
      </c>
      <c r="R18" s="29"/>
      <c r="S18" s="29"/>
      <c r="T18" s="30"/>
      <c r="U18" s="30"/>
    </row>
    <row r="19" spans="2:21">
      <c r="B19" s="26" t="s">
        <v>49</v>
      </c>
      <c r="C19" s="27">
        <v>1915</v>
      </c>
      <c r="D19" s="27">
        <v>1644</v>
      </c>
      <c r="E19" s="21">
        <v>1565</v>
      </c>
      <c r="F19" s="22">
        <f t="shared" si="0"/>
        <v>81.723237597911222</v>
      </c>
      <c r="G19" s="27">
        <v>477</v>
      </c>
      <c r="H19" s="22">
        <f t="shared" si="1"/>
        <v>30.47923322683706</v>
      </c>
      <c r="I19" s="28">
        <v>990</v>
      </c>
      <c r="J19" s="22">
        <f t="shared" si="2"/>
        <v>63.258785942492011</v>
      </c>
      <c r="K19" s="28">
        <v>97</v>
      </c>
      <c r="L19" s="23">
        <f t="shared" si="3"/>
        <v>6.1980830670926519</v>
      </c>
      <c r="M19" s="28">
        <v>1</v>
      </c>
      <c r="N19" s="28"/>
      <c r="O19" s="28"/>
      <c r="P19" s="20">
        <f t="shared" si="4"/>
        <v>1</v>
      </c>
      <c r="Q19" s="23">
        <f t="shared" si="5"/>
        <v>6.3897763578274758E-2</v>
      </c>
      <c r="R19" s="29"/>
      <c r="S19" s="29"/>
      <c r="T19" s="30"/>
      <c r="U19" s="30"/>
    </row>
    <row r="20" spans="2:21">
      <c r="B20" s="26" t="s">
        <v>50</v>
      </c>
      <c r="C20" s="27">
        <v>7166</v>
      </c>
      <c r="D20" s="27">
        <v>6218</v>
      </c>
      <c r="E20" s="21">
        <v>6057</v>
      </c>
      <c r="F20" s="22">
        <f t="shared" si="0"/>
        <v>84.524141780630757</v>
      </c>
      <c r="G20" s="27">
        <v>2070</v>
      </c>
      <c r="H20" s="22">
        <f t="shared" si="1"/>
        <v>34.175334323922733</v>
      </c>
      <c r="I20" s="28">
        <v>3367</v>
      </c>
      <c r="J20" s="22">
        <f t="shared" si="2"/>
        <v>55.588575202245337</v>
      </c>
      <c r="K20" s="28">
        <v>616</v>
      </c>
      <c r="L20" s="23">
        <f t="shared" si="3"/>
        <v>10.170051180452369</v>
      </c>
      <c r="M20" s="28">
        <v>3</v>
      </c>
      <c r="N20" s="28"/>
      <c r="O20" s="28">
        <v>1</v>
      </c>
      <c r="P20" s="20">
        <f t="shared" si="4"/>
        <v>4</v>
      </c>
      <c r="Q20" s="23">
        <f t="shared" si="5"/>
        <v>6.603929337956084E-2</v>
      </c>
      <c r="R20" s="29"/>
      <c r="S20" s="29"/>
      <c r="T20" s="30"/>
      <c r="U20" s="30"/>
    </row>
    <row r="21" spans="2:21">
      <c r="B21" s="26" t="s">
        <v>51</v>
      </c>
      <c r="C21" s="27">
        <v>18010</v>
      </c>
      <c r="D21" s="27">
        <v>15478</v>
      </c>
      <c r="E21" s="21">
        <v>14000</v>
      </c>
      <c r="F21" s="22">
        <f t="shared" si="0"/>
        <v>77.734591893392562</v>
      </c>
      <c r="G21" s="27">
        <v>5253</v>
      </c>
      <c r="H21" s="22">
        <f t="shared" si="1"/>
        <v>37.521428571428572</v>
      </c>
      <c r="I21" s="28">
        <v>7215</v>
      </c>
      <c r="J21" s="22">
        <f t="shared" si="2"/>
        <v>51.535714285714285</v>
      </c>
      <c r="K21" s="31">
        <v>1524</v>
      </c>
      <c r="L21" s="23">
        <f t="shared" si="3"/>
        <v>10.885714285714286</v>
      </c>
      <c r="M21" s="31">
        <v>3</v>
      </c>
      <c r="N21" s="31">
        <v>5</v>
      </c>
      <c r="O21" s="28"/>
      <c r="P21" s="20">
        <f t="shared" si="4"/>
        <v>8</v>
      </c>
      <c r="Q21" s="23">
        <f t="shared" si="5"/>
        <v>5.7142857142857148E-2</v>
      </c>
      <c r="R21" s="29"/>
      <c r="S21" s="29"/>
      <c r="T21" s="30"/>
      <c r="U21" s="30"/>
    </row>
    <row r="22" spans="2:21">
      <c r="B22" s="26" t="s">
        <v>52</v>
      </c>
      <c r="C22" s="27">
        <v>14180</v>
      </c>
      <c r="D22" s="27">
        <v>12286</v>
      </c>
      <c r="E22" s="21">
        <v>11978</v>
      </c>
      <c r="F22" s="22">
        <f t="shared" si="0"/>
        <v>84.471086036671366</v>
      </c>
      <c r="G22" s="27">
        <v>3818</v>
      </c>
      <c r="H22" s="22">
        <f t="shared" si="1"/>
        <v>31.875104357989649</v>
      </c>
      <c r="I22" s="28">
        <v>7433</v>
      </c>
      <c r="J22" s="22">
        <f t="shared" si="2"/>
        <v>62.055434964100854</v>
      </c>
      <c r="K22" s="28">
        <v>706</v>
      </c>
      <c r="L22" s="23">
        <f t="shared" si="3"/>
        <v>5.8941392553013863</v>
      </c>
      <c r="M22" s="28">
        <v>2</v>
      </c>
      <c r="N22" s="28">
        <v>11</v>
      </c>
      <c r="O22" s="28">
        <v>8</v>
      </c>
      <c r="P22" s="20">
        <f t="shared" si="4"/>
        <v>21</v>
      </c>
      <c r="Q22" s="23">
        <f t="shared" si="5"/>
        <v>0.17532142260811487</v>
      </c>
      <c r="R22" s="29"/>
      <c r="S22" s="29"/>
      <c r="T22" s="30"/>
      <c r="U22" s="30"/>
    </row>
    <row r="23" spans="2:21">
      <c r="B23" s="26" t="s">
        <v>53</v>
      </c>
      <c r="C23" s="27">
        <v>983</v>
      </c>
      <c r="D23" s="27">
        <v>877</v>
      </c>
      <c r="E23" s="21">
        <v>844</v>
      </c>
      <c r="F23" s="22">
        <f t="shared" si="0"/>
        <v>85.859613428280767</v>
      </c>
      <c r="G23" s="27">
        <v>190</v>
      </c>
      <c r="H23" s="22">
        <f t="shared" si="1"/>
        <v>22.511848341232227</v>
      </c>
      <c r="I23" s="28">
        <v>542</v>
      </c>
      <c r="J23" s="22">
        <f t="shared" si="2"/>
        <v>64.218009478672982</v>
      </c>
      <c r="K23" s="28">
        <v>112</v>
      </c>
      <c r="L23" s="23">
        <f t="shared" si="3"/>
        <v>13.270142180094787</v>
      </c>
      <c r="M23" s="28"/>
      <c r="N23" s="28"/>
      <c r="O23" s="28"/>
      <c r="P23" s="20">
        <f t="shared" si="4"/>
        <v>0</v>
      </c>
      <c r="Q23" s="23">
        <f t="shared" si="5"/>
        <v>0</v>
      </c>
      <c r="R23" s="29"/>
      <c r="S23" s="29"/>
      <c r="T23" s="30"/>
      <c r="U23" s="30"/>
    </row>
    <row r="24" spans="2:21">
      <c r="B24" s="26" t="s">
        <v>54</v>
      </c>
      <c r="C24" s="27">
        <v>4715</v>
      </c>
      <c r="D24" s="27">
        <v>3876</v>
      </c>
      <c r="E24" s="21">
        <v>3671</v>
      </c>
      <c r="F24" s="22">
        <f t="shared" si="0"/>
        <v>77.857900318133616</v>
      </c>
      <c r="G24" s="27">
        <v>1723</v>
      </c>
      <c r="H24" s="22">
        <f t="shared" si="1"/>
        <v>46.935439934622721</v>
      </c>
      <c r="I24" s="28">
        <v>1643</v>
      </c>
      <c r="J24" s="22">
        <f t="shared" si="2"/>
        <v>44.756197221465541</v>
      </c>
      <c r="K24" s="28">
        <v>295</v>
      </c>
      <c r="L24" s="23">
        <f t="shared" si="3"/>
        <v>8.0359575047670937</v>
      </c>
      <c r="M24" s="28">
        <v>5</v>
      </c>
      <c r="N24" s="28">
        <v>4</v>
      </c>
      <c r="O24" s="28">
        <v>1</v>
      </c>
      <c r="P24" s="20">
        <f t="shared" si="4"/>
        <v>10</v>
      </c>
      <c r="Q24" s="23">
        <f t="shared" si="5"/>
        <v>0.27240533914464721</v>
      </c>
      <c r="R24" s="29"/>
      <c r="S24" s="29"/>
      <c r="T24" s="30"/>
      <c r="U24" s="30"/>
    </row>
    <row r="25" spans="2:21">
      <c r="B25" s="26" t="s">
        <v>55</v>
      </c>
      <c r="C25" s="27">
        <v>659</v>
      </c>
      <c r="D25" s="27">
        <v>576</v>
      </c>
      <c r="E25" s="21">
        <v>553</v>
      </c>
      <c r="F25" s="22">
        <f t="shared" si="0"/>
        <v>83.915022761760241</v>
      </c>
      <c r="G25" s="27">
        <v>194</v>
      </c>
      <c r="H25" s="22">
        <f t="shared" si="1"/>
        <v>35.081374321880645</v>
      </c>
      <c r="I25" s="28">
        <v>332</v>
      </c>
      <c r="J25" s="22">
        <f t="shared" si="2"/>
        <v>60.036166365280287</v>
      </c>
      <c r="K25" s="28">
        <v>26</v>
      </c>
      <c r="L25" s="23">
        <f t="shared" si="3"/>
        <v>4.7016274864376131</v>
      </c>
      <c r="M25" s="28"/>
      <c r="N25" s="28"/>
      <c r="O25" s="28">
        <v>1</v>
      </c>
      <c r="P25" s="20">
        <f t="shared" si="4"/>
        <v>1</v>
      </c>
      <c r="Q25" s="23">
        <f t="shared" si="5"/>
        <v>0.18083182640144665</v>
      </c>
      <c r="R25" s="29"/>
      <c r="S25" s="29"/>
      <c r="T25" s="30"/>
      <c r="U25" s="30"/>
    </row>
    <row r="26" spans="2:21">
      <c r="B26" s="26" t="s">
        <v>56</v>
      </c>
      <c r="C26" s="27">
        <v>1505</v>
      </c>
      <c r="D26" s="27">
        <v>1320</v>
      </c>
      <c r="E26" s="21">
        <v>1263</v>
      </c>
      <c r="F26" s="22">
        <f t="shared" si="0"/>
        <v>83.920265780730901</v>
      </c>
      <c r="G26" s="27">
        <v>502</v>
      </c>
      <c r="H26" s="22">
        <f t="shared" si="1"/>
        <v>39.746634996041166</v>
      </c>
      <c r="I26" s="28">
        <v>626</v>
      </c>
      <c r="J26" s="22">
        <f t="shared" si="2"/>
        <v>49.564528899445762</v>
      </c>
      <c r="K26" s="28">
        <v>135</v>
      </c>
      <c r="L26" s="23">
        <f t="shared" si="3"/>
        <v>10.688836104513063</v>
      </c>
      <c r="M26" s="28"/>
      <c r="N26" s="28"/>
      <c r="O26" s="28"/>
      <c r="P26" s="20">
        <f t="shared" si="4"/>
        <v>0</v>
      </c>
      <c r="Q26" s="23">
        <f t="shared" si="5"/>
        <v>0</v>
      </c>
      <c r="R26" s="29"/>
      <c r="S26" s="29"/>
      <c r="T26" s="30"/>
      <c r="U26" s="30"/>
    </row>
    <row r="27" spans="2:21">
      <c r="B27" s="26" t="s">
        <v>57</v>
      </c>
      <c r="C27" s="27">
        <v>8000</v>
      </c>
      <c r="D27" s="27">
        <v>6947</v>
      </c>
      <c r="E27" s="21">
        <v>6669</v>
      </c>
      <c r="F27" s="22">
        <f t="shared" si="0"/>
        <v>83.362499999999997</v>
      </c>
      <c r="G27" s="27">
        <v>3386</v>
      </c>
      <c r="H27" s="22">
        <f t="shared" si="1"/>
        <v>50.772229719598137</v>
      </c>
      <c r="I27" s="28">
        <v>2970</v>
      </c>
      <c r="J27" s="22">
        <f t="shared" si="2"/>
        <v>44.534412955465584</v>
      </c>
      <c r="K27" s="28">
        <v>305</v>
      </c>
      <c r="L27" s="23">
        <f t="shared" si="3"/>
        <v>4.573399310241415</v>
      </c>
      <c r="M27" s="28">
        <v>2</v>
      </c>
      <c r="N27" s="28">
        <v>4</v>
      </c>
      <c r="O27" s="28">
        <v>2</v>
      </c>
      <c r="P27" s="20">
        <f t="shared" si="4"/>
        <v>8</v>
      </c>
      <c r="Q27" s="23">
        <f t="shared" si="5"/>
        <v>0.11995801469485678</v>
      </c>
      <c r="R27" s="29"/>
      <c r="S27" s="29"/>
      <c r="T27" s="30"/>
      <c r="U27" s="30"/>
    </row>
    <row r="28" spans="2:21">
      <c r="B28" s="26" t="s">
        <v>58</v>
      </c>
      <c r="C28" s="27">
        <v>2121</v>
      </c>
      <c r="D28" s="27">
        <v>1840</v>
      </c>
      <c r="E28" s="21">
        <v>1771</v>
      </c>
      <c r="F28" s="22">
        <f t="shared" si="0"/>
        <v>83.4983498349835</v>
      </c>
      <c r="G28" s="27">
        <v>820</v>
      </c>
      <c r="H28" s="22">
        <f t="shared" si="1"/>
        <v>46.301524562394128</v>
      </c>
      <c r="I28" s="28">
        <v>798</v>
      </c>
      <c r="J28" s="22">
        <f t="shared" si="2"/>
        <v>45.059288537549406</v>
      </c>
      <c r="K28" s="28">
        <v>152</v>
      </c>
      <c r="L28" s="23">
        <f t="shared" si="3"/>
        <v>8.582721626199886</v>
      </c>
      <c r="M28" s="28"/>
      <c r="N28" s="28">
        <v>1</v>
      </c>
      <c r="O28" s="28"/>
      <c r="P28" s="20">
        <f t="shared" si="4"/>
        <v>1</v>
      </c>
      <c r="Q28" s="23">
        <f t="shared" si="5"/>
        <v>5.6465273856578201E-2</v>
      </c>
      <c r="R28" s="29"/>
      <c r="S28" s="29"/>
      <c r="T28" s="30"/>
      <c r="U28" s="30"/>
    </row>
    <row r="29" spans="2:21">
      <c r="B29" s="26" t="s">
        <v>59</v>
      </c>
      <c r="C29" s="27">
        <v>1723</v>
      </c>
      <c r="D29" s="27">
        <v>1544</v>
      </c>
      <c r="E29" s="21">
        <v>1516</v>
      </c>
      <c r="F29" s="22">
        <f t="shared" si="0"/>
        <v>87.986070806732442</v>
      </c>
      <c r="G29" s="27">
        <v>606</v>
      </c>
      <c r="H29" s="22">
        <f t="shared" si="1"/>
        <v>39.973614775725594</v>
      </c>
      <c r="I29" s="28">
        <v>804</v>
      </c>
      <c r="J29" s="22">
        <f t="shared" si="2"/>
        <v>53.034300791556731</v>
      </c>
      <c r="K29" s="28">
        <v>106</v>
      </c>
      <c r="L29" s="23">
        <f t="shared" si="3"/>
        <v>6.9920844327176779</v>
      </c>
      <c r="M29" s="28"/>
      <c r="N29" s="28"/>
      <c r="O29" s="28"/>
      <c r="P29" s="20">
        <f t="shared" si="4"/>
        <v>0</v>
      </c>
      <c r="Q29" s="23">
        <f t="shared" si="5"/>
        <v>0</v>
      </c>
      <c r="R29" s="29"/>
      <c r="S29" s="29"/>
      <c r="T29" s="30"/>
      <c r="U29" s="30"/>
    </row>
    <row r="30" spans="2:21">
      <c r="B30" s="26" t="s">
        <v>60</v>
      </c>
      <c r="C30" s="27">
        <v>7127</v>
      </c>
      <c r="D30" s="27">
        <v>6212</v>
      </c>
      <c r="E30" s="21">
        <v>5999</v>
      </c>
      <c r="F30" s="22">
        <f t="shared" si="0"/>
        <v>84.172863757541734</v>
      </c>
      <c r="G30" s="27">
        <v>1956</v>
      </c>
      <c r="H30" s="22">
        <f t="shared" si="1"/>
        <v>32.605434239039838</v>
      </c>
      <c r="I30" s="28">
        <v>3358</v>
      </c>
      <c r="J30" s="22">
        <f t="shared" si="2"/>
        <v>55.975995999333215</v>
      </c>
      <c r="K30" s="28">
        <v>679</v>
      </c>
      <c r="L30" s="23">
        <f t="shared" si="3"/>
        <v>11.318553092182031</v>
      </c>
      <c r="M30" s="28">
        <v>2</v>
      </c>
      <c r="N30" s="28">
        <v>4</v>
      </c>
      <c r="O30" s="28"/>
      <c r="P30" s="20">
        <f t="shared" si="4"/>
        <v>6</v>
      </c>
      <c r="Q30" s="23">
        <f t="shared" si="5"/>
        <v>0.10001666944490749</v>
      </c>
      <c r="R30" s="29"/>
      <c r="S30" s="29"/>
      <c r="T30" s="30"/>
      <c r="U30" s="30"/>
    </row>
    <row r="31" spans="2:21">
      <c r="B31" s="26" t="s">
        <v>61</v>
      </c>
      <c r="C31" s="27">
        <v>16827</v>
      </c>
      <c r="D31" s="27">
        <v>14686</v>
      </c>
      <c r="E31" s="21">
        <v>14115</v>
      </c>
      <c r="F31" s="22">
        <f t="shared" si="0"/>
        <v>83.883045106079507</v>
      </c>
      <c r="G31" s="27">
        <v>5379</v>
      </c>
      <c r="H31" s="22">
        <f t="shared" si="1"/>
        <v>38.108395324123272</v>
      </c>
      <c r="I31" s="28">
        <v>7979</v>
      </c>
      <c r="J31" s="22">
        <f t="shared" si="2"/>
        <v>56.528515763372297</v>
      </c>
      <c r="K31" s="28">
        <v>723</v>
      </c>
      <c r="L31" s="23">
        <f t="shared" si="3"/>
        <v>5.1222104144527094</v>
      </c>
      <c r="M31" s="28">
        <v>9</v>
      </c>
      <c r="N31" s="28">
        <v>13</v>
      </c>
      <c r="O31" s="28">
        <v>12</v>
      </c>
      <c r="P31" s="20">
        <f t="shared" si="4"/>
        <v>34</v>
      </c>
      <c r="Q31" s="23">
        <f t="shared" si="5"/>
        <v>0.24087849805171802</v>
      </c>
      <c r="R31" s="29"/>
      <c r="S31" s="29"/>
      <c r="T31" s="30"/>
      <c r="U31" s="30"/>
    </row>
    <row r="32" spans="2:21">
      <c r="B32" s="26" t="s">
        <v>62</v>
      </c>
      <c r="C32" s="27">
        <v>1308</v>
      </c>
      <c r="D32" s="27">
        <v>1181</v>
      </c>
      <c r="E32" s="21">
        <v>1144</v>
      </c>
      <c r="F32" s="22">
        <f t="shared" si="0"/>
        <v>87.461773700305812</v>
      </c>
      <c r="G32" s="27">
        <v>390</v>
      </c>
      <c r="H32" s="22">
        <f t="shared" si="1"/>
        <v>34.090909090909086</v>
      </c>
      <c r="I32" s="28">
        <v>670</v>
      </c>
      <c r="J32" s="22">
        <f t="shared" si="2"/>
        <v>58.56643356643356</v>
      </c>
      <c r="K32" s="28">
        <v>83</v>
      </c>
      <c r="L32" s="23">
        <f t="shared" si="3"/>
        <v>7.255244755244755</v>
      </c>
      <c r="M32" s="28"/>
      <c r="N32" s="28">
        <v>1</v>
      </c>
      <c r="O32" s="28"/>
      <c r="P32" s="20">
        <f t="shared" si="4"/>
        <v>1</v>
      </c>
      <c r="Q32" s="23">
        <f t="shared" si="5"/>
        <v>8.7412587412587409E-2</v>
      </c>
      <c r="R32" s="29"/>
      <c r="S32" s="29"/>
      <c r="T32" s="30"/>
      <c r="U32" s="30"/>
    </row>
    <row r="33" spans="2:21">
      <c r="B33" s="26" t="s">
        <v>63</v>
      </c>
      <c r="C33" s="27">
        <v>7103</v>
      </c>
      <c r="D33" s="27">
        <v>6013</v>
      </c>
      <c r="E33" s="21">
        <v>5807</v>
      </c>
      <c r="F33" s="22">
        <f t="shared" si="0"/>
        <v>81.7541883711108</v>
      </c>
      <c r="G33" s="27">
        <v>2677</v>
      </c>
      <c r="H33" s="22">
        <f t="shared" si="1"/>
        <v>46.099535043912518</v>
      </c>
      <c r="I33" s="28">
        <v>2355</v>
      </c>
      <c r="J33" s="22">
        <f t="shared" si="2"/>
        <v>40.554503185810233</v>
      </c>
      <c r="K33" s="28">
        <v>765</v>
      </c>
      <c r="L33" s="23">
        <f t="shared" si="3"/>
        <v>13.173755811951093</v>
      </c>
      <c r="M33" s="28">
        <v>9</v>
      </c>
      <c r="N33" s="28">
        <v>1</v>
      </c>
      <c r="O33" s="28"/>
      <c r="P33" s="20">
        <f t="shared" si="4"/>
        <v>10</v>
      </c>
      <c r="Q33" s="23">
        <f t="shared" si="5"/>
        <v>0.17220595832615809</v>
      </c>
      <c r="R33" s="29"/>
      <c r="S33" s="29"/>
      <c r="T33" s="30"/>
      <c r="U33" s="30"/>
    </row>
    <row r="34" spans="2:21">
      <c r="B34" s="26" t="s">
        <v>64</v>
      </c>
      <c r="C34" s="27">
        <v>2791</v>
      </c>
      <c r="D34" s="27">
        <v>2386</v>
      </c>
      <c r="E34" s="21">
        <v>2286</v>
      </c>
      <c r="F34" s="22">
        <f t="shared" si="0"/>
        <v>81.906126836259403</v>
      </c>
      <c r="G34" s="27">
        <v>734</v>
      </c>
      <c r="H34" s="22">
        <f t="shared" si="1"/>
        <v>32.108486439195097</v>
      </c>
      <c r="I34" s="28">
        <v>1289</v>
      </c>
      <c r="J34" s="22">
        <f t="shared" si="2"/>
        <v>56.386701662292218</v>
      </c>
      <c r="K34" s="28">
        <v>261</v>
      </c>
      <c r="L34" s="23">
        <f t="shared" si="3"/>
        <v>11.41732283464567</v>
      </c>
      <c r="M34" s="28">
        <v>1</v>
      </c>
      <c r="N34" s="28"/>
      <c r="O34" s="28">
        <v>1</v>
      </c>
      <c r="P34" s="20">
        <f t="shared" si="4"/>
        <v>2</v>
      </c>
      <c r="Q34" s="23">
        <f t="shared" si="5"/>
        <v>8.7489063867016631E-2</v>
      </c>
      <c r="R34" s="29"/>
      <c r="S34" s="29"/>
      <c r="T34" s="30"/>
      <c r="U34" s="30"/>
    </row>
    <row r="35" spans="2:21">
      <c r="B35" s="26" t="s">
        <v>65</v>
      </c>
      <c r="C35" s="27">
        <v>1593</v>
      </c>
      <c r="D35" s="27">
        <v>1455</v>
      </c>
      <c r="E35" s="21">
        <v>1405</v>
      </c>
      <c r="F35" s="22">
        <f t="shared" si="0"/>
        <v>88.198367859384803</v>
      </c>
      <c r="G35" s="27">
        <v>589</v>
      </c>
      <c r="H35" s="22">
        <f t="shared" si="1"/>
        <v>41.921708185053383</v>
      </c>
      <c r="I35" s="28">
        <v>733</v>
      </c>
      <c r="J35" s="22">
        <f t="shared" si="2"/>
        <v>52.170818505338076</v>
      </c>
      <c r="K35" s="28">
        <v>82</v>
      </c>
      <c r="L35" s="23">
        <f t="shared" si="3"/>
        <v>5.8362989323843415</v>
      </c>
      <c r="M35" s="28"/>
      <c r="N35" s="28">
        <v>1</v>
      </c>
      <c r="O35" s="28"/>
      <c r="P35" s="20">
        <f t="shared" si="4"/>
        <v>1</v>
      </c>
      <c r="Q35" s="23">
        <f t="shared" si="5"/>
        <v>7.1174377224199295E-2</v>
      </c>
      <c r="R35" s="29"/>
      <c r="S35" s="29"/>
      <c r="T35" s="30"/>
      <c r="U35" s="30"/>
    </row>
    <row r="36" spans="2:21">
      <c r="B36" s="26" t="s">
        <v>66</v>
      </c>
      <c r="C36" s="27">
        <v>1006</v>
      </c>
      <c r="D36" s="27">
        <v>897</v>
      </c>
      <c r="E36" s="21">
        <v>863</v>
      </c>
      <c r="F36" s="22">
        <f t="shared" si="0"/>
        <v>85.785288270377734</v>
      </c>
      <c r="G36" s="27">
        <v>218</v>
      </c>
      <c r="H36" s="22">
        <f t="shared" si="1"/>
        <v>25.26071842410197</v>
      </c>
      <c r="I36" s="28">
        <v>543</v>
      </c>
      <c r="J36" s="22">
        <f t="shared" si="2"/>
        <v>62.920046349942062</v>
      </c>
      <c r="K36" s="28">
        <v>102</v>
      </c>
      <c r="L36" s="23">
        <f t="shared" si="3"/>
        <v>11.819235225955968</v>
      </c>
      <c r="M36" s="28"/>
      <c r="N36" s="28"/>
      <c r="O36" s="28"/>
      <c r="P36" s="20">
        <f t="shared" si="4"/>
        <v>0</v>
      </c>
      <c r="Q36" s="23">
        <f t="shared" si="5"/>
        <v>0</v>
      </c>
      <c r="R36" s="29"/>
      <c r="S36" s="29"/>
      <c r="T36" s="30"/>
      <c r="U36" s="30"/>
    </row>
    <row r="37" spans="2:21">
      <c r="B37" s="26" t="s">
        <v>67</v>
      </c>
      <c r="C37" s="27">
        <v>1484</v>
      </c>
      <c r="D37" s="27">
        <v>1203</v>
      </c>
      <c r="E37" s="21">
        <v>1169</v>
      </c>
      <c r="F37" s="22">
        <f t="shared" si="0"/>
        <v>78.773584905660371</v>
      </c>
      <c r="G37" s="27">
        <v>576</v>
      </c>
      <c r="H37" s="22">
        <f t="shared" si="1"/>
        <v>49.272882805816934</v>
      </c>
      <c r="I37" s="28">
        <v>483</v>
      </c>
      <c r="J37" s="22">
        <f t="shared" si="2"/>
        <v>41.317365269461078</v>
      </c>
      <c r="K37" s="28">
        <v>108</v>
      </c>
      <c r="L37" s="23">
        <f t="shared" si="3"/>
        <v>9.238665526090676</v>
      </c>
      <c r="M37" s="28">
        <v>2</v>
      </c>
      <c r="N37" s="28"/>
      <c r="O37" s="28"/>
      <c r="P37" s="20">
        <f t="shared" si="4"/>
        <v>2</v>
      </c>
      <c r="Q37" s="23">
        <f t="shared" si="5"/>
        <v>0.17108639863130881</v>
      </c>
      <c r="R37" s="29"/>
      <c r="S37" s="29"/>
      <c r="T37" s="30"/>
      <c r="U37" s="30"/>
    </row>
    <row r="38" spans="2:21">
      <c r="B38" s="26" t="s">
        <v>68</v>
      </c>
      <c r="C38" s="27">
        <v>26437</v>
      </c>
      <c r="D38" s="27">
        <v>22001</v>
      </c>
      <c r="E38" s="21">
        <v>20292</v>
      </c>
      <c r="F38" s="22">
        <f t="shared" si="0"/>
        <v>76.756061580360864</v>
      </c>
      <c r="G38" s="27">
        <v>8398</v>
      </c>
      <c r="H38" s="22">
        <f t="shared" si="1"/>
        <v>41.385767790262172</v>
      </c>
      <c r="I38" s="28">
        <v>9745</v>
      </c>
      <c r="J38" s="22">
        <f t="shared" si="2"/>
        <v>48.023851764242067</v>
      </c>
      <c r="K38" s="28">
        <v>1638</v>
      </c>
      <c r="L38" s="23">
        <f t="shared" si="3"/>
        <v>8.0721466587817847</v>
      </c>
      <c r="M38" s="28">
        <v>169</v>
      </c>
      <c r="N38" s="28">
        <v>192</v>
      </c>
      <c r="O38" s="28">
        <v>150</v>
      </c>
      <c r="P38" s="20">
        <f t="shared" si="4"/>
        <v>511</v>
      </c>
      <c r="Q38" s="23">
        <f t="shared" si="5"/>
        <v>2.5182337867139757</v>
      </c>
      <c r="R38" s="29"/>
      <c r="S38" s="29"/>
      <c r="T38" s="30"/>
      <c r="U38" s="30"/>
    </row>
    <row r="39" spans="2:21">
      <c r="B39" s="26" t="s">
        <v>69</v>
      </c>
      <c r="C39" s="27">
        <v>2189</v>
      </c>
      <c r="D39" s="27">
        <v>1929</v>
      </c>
      <c r="E39" s="21">
        <v>1863</v>
      </c>
      <c r="F39" s="22">
        <f t="shared" si="0"/>
        <v>85.107354956601185</v>
      </c>
      <c r="G39" s="27">
        <v>795</v>
      </c>
      <c r="H39" s="22">
        <f t="shared" si="1"/>
        <v>42.673107890499196</v>
      </c>
      <c r="I39" s="28">
        <v>953</v>
      </c>
      <c r="J39" s="22">
        <f t="shared" si="2"/>
        <v>51.154052603327969</v>
      </c>
      <c r="K39" s="28">
        <v>111</v>
      </c>
      <c r="L39" s="23">
        <f t="shared" si="3"/>
        <v>5.9581320450885666</v>
      </c>
      <c r="M39" s="28">
        <v>1</v>
      </c>
      <c r="N39" s="28">
        <v>1</v>
      </c>
      <c r="O39" s="28">
        <v>2</v>
      </c>
      <c r="P39" s="20">
        <f t="shared" si="4"/>
        <v>4</v>
      </c>
      <c r="Q39" s="23">
        <f t="shared" si="5"/>
        <v>0.21470746108427269</v>
      </c>
      <c r="R39" s="29"/>
      <c r="S39" s="29"/>
      <c r="T39" s="30"/>
      <c r="U39" s="30"/>
    </row>
    <row r="40" spans="2:21">
      <c r="B40" s="26" t="s">
        <v>70</v>
      </c>
      <c r="C40" s="27">
        <v>6186</v>
      </c>
      <c r="D40" s="27">
        <v>5506</v>
      </c>
      <c r="E40" s="21">
        <v>5340</v>
      </c>
      <c r="F40" s="22">
        <f t="shared" si="0"/>
        <v>86.323957322987383</v>
      </c>
      <c r="G40" s="27">
        <v>1815</v>
      </c>
      <c r="H40" s="22">
        <f t="shared" si="1"/>
        <v>33.988764044943821</v>
      </c>
      <c r="I40" s="28">
        <v>3063</v>
      </c>
      <c r="J40" s="22">
        <f t="shared" si="2"/>
        <v>57.359550561797754</v>
      </c>
      <c r="K40" s="28">
        <v>460</v>
      </c>
      <c r="L40" s="23">
        <f t="shared" si="3"/>
        <v>8.6142322097378283</v>
      </c>
      <c r="M40" s="28">
        <v>1</v>
      </c>
      <c r="N40" s="28">
        <v>1</v>
      </c>
      <c r="O40" s="28"/>
      <c r="P40" s="20">
        <f t="shared" si="4"/>
        <v>2</v>
      </c>
      <c r="Q40" s="23">
        <f t="shared" si="5"/>
        <v>3.7453183520599252E-2</v>
      </c>
      <c r="R40" s="29"/>
      <c r="S40" s="29"/>
      <c r="T40" s="30"/>
      <c r="U40" s="30"/>
    </row>
    <row r="41" spans="2:21">
      <c r="B41" s="26" t="s">
        <v>71</v>
      </c>
      <c r="C41" s="27">
        <v>421</v>
      </c>
      <c r="D41" s="27">
        <v>353</v>
      </c>
      <c r="E41" s="21">
        <v>335</v>
      </c>
      <c r="F41" s="22">
        <f t="shared" si="0"/>
        <v>79.572446555819482</v>
      </c>
      <c r="G41" s="27">
        <v>98</v>
      </c>
      <c r="H41" s="22">
        <f t="shared" si="1"/>
        <v>29.253731343283583</v>
      </c>
      <c r="I41" s="28">
        <v>211</v>
      </c>
      <c r="J41" s="22">
        <f t="shared" si="2"/>
        <v>62.985074626865668</v>
      </c>
      <c r="K41" s="28">
        <v>26</v>
      </c>
      <c r="L41" s="23">
        <f t="shared" si="3"/>
        <v>7.7611940298507456</v>
      </c>
      <c r="M41" s="28"/>
      <c r="N41" s="28"/>
      <c r="O41" s="28"/>
      <c r="P41" s="20">
        <f t="shared" si="4"/>
        <v>0</v>
      </c>
      <c r="Q41" s="23">
        <f t="shared" si="5"/>
        <v>0</v>
      </c>
      <c r="R41" s="29"/>
      <c r="S41" s="29"/>
      <c r="T41" s="30"/>
      <c r="U41" s="30"/>
    </row>
    <row r="42" spans="2:21">
      <c r="B42" s="26" t="s">
        <v>72</v>
      </c>
      <c r="C42" s="27">
        <v>3112</v>
      </c>
      <c r="D42" s="27">
        <v>2740</v>
      </c>
      <c r="E42" s="21">
        <v>2632</v>
      </c>
      <c r="F42" s="22">
        <f t="shared" si="0"/>
        <v>84.575835475578415</v>
      </c>
      <c r="G42" s="27">
        <v>1100</v>
      </c>
      <c r="H42" s="22">
        <f t="shared" si="1"/>
        <v>41.79331306990882</v>
      </c>
      <c r="I42" s="28">
        <v>1353</v>
      </c>
      <c r="J42" s="22">
        <f t="shared" si="2"/>
        <v>51.405775075987847</v>
      </c>
      <c r="K42" s="28">
        <v>177</v>
      </c>
      <c r="L42" s="23">
        <f t="shared" si="3"/>
        <v>6.7249240121580556</v>
      </c>
      <c r="M42" s="28">
        <v>1</v>
      </c>
      <c r="N42" s="28">
        <v>1</v>
      </c>
      <c r="O42" s="28"/>
      <c r="P42" s="20">
        <f t="shared" si="4"/>
        <v>2</v>
      </c>
      <c r="Q42" s="23">
        <f t="shared" si="5"/>
        <v>7.598784194528875E-2</v>
      </c>
      <c r="R42" s="29"/>
      <c r="S42" s="29"/>
      <c r="T42" s="30"/>
      <c r="U42" s="30"/>
    </row>
    <row r="43" spans="2:21">
      <c r="B43" s="26" t="s">
        <v>73</v>
      </c>
      <c r="C43" s="27">
        <v>3471</v>
      </c>
      <c r="D43" s="27">
        <v>3031</v>
      </c>
      <c r="E43" s="21">
        <v>2888</v>
      </c>
      <c r="F43" s="22">
        <f t="shared" si="0"/>
        <v>83.203687698069714</v>
      </c>
      <c r="G43" s="27">
        <v>1149</v>
      </c>
      <c r="H43" s="22">
        <f t="shared" si="1"/>
        <v>39.785318559556785</v>
      </c>
      <c r="I43" s="28">
        <v>1530</v>
      </c>
      <c r="J43" s="22">
        <f t="shared" si="2"/>
        <v>52.977839335180057</v>
      </c>
      <c r="K43" s="28">
        <v>205</v>
      </c>
      <c r="L43" s="23">
        <f t="shared" si="3"/>
        <v>7.0983379501385047</v>
      </c>
      <c r="M43" s="28">
        <v>1</v>
      </c>
      <c r="N43" s="28">
        <v>3</v>
      </c>
      <c r="O43" s="28"/>
      <c r="P43" s="20">
        <f t="shared" si="4"/>
        <v>4</v>
      </c>
      <c r="Q43" s="23">
        <f t="shared" si="5"/>
        <v>0.13850415512465375</v>
      </c>
      <c r="R43" s="29"/>
      <c r="S43" s="29"/>
      <c r="T43" s="30"/>
      <c r="U43" s="30"/>
    </row>
    <row r="44" spans="2:21">
      <c r="B44" s="26" t="s">
        <v>74</v>
      </c>
      <c r="C44" s="27">
        <v>1319</v>
      </c>
      <c r="D44" s="27">
        <v>1124</v>
      </c>
      <c r="E44" s="21">
        <v>1076</v>
      </c>
      <c r="F44" s="22">
        <f t="shared" si="0"/>
        <v>81.576952236542837</v>
      </c>
      <c r="G44" s="27">
        <v>258</v>
      </c>
      <c r="H44" s="22">
        <f t="shared" si="1"/>
        <v>23.977695167286246</v>
      </c>
      <c r="I44" s="28">
        <v>699</v>
      </c>
      <c r="J44" s="22">
        <f t="shared" si="2"/>
        <v>64.962825278810413</v>
      </c>
      <c r="K44" s="28">
        <v>118</v>
      </c>
      <c r="L44" s="23">
        <f t="shared" si="3"/>
        <v>10.966542750929369</v>
      </c>
      <c r="M44" s="28">
        <v>1</v>
      </c>
      <c r="N44" s="28"/>
      <c r="O44" s="28"/>
      <c r="P44" s="20">
        <f t="shared" si="4"/>
        <v>1</v>
      </c>
      <c r="Q44" s="23">
        <f t="shared" si="5"/>
        <v>9.2936802973977689E-2</v>
      </c>
      <c r="R44" s="29"/>
      <c r="S44" s="29"/>
      <c r="T44" s="30"/>
      <c r="U44" s="30"/>
    </row>
    <row r="45" spans="2:21">
      <c r="B45" s="26" t="s">
        <v>75</v>
      </c>
      <c r="C45" s="27">
        <v>3268</v>
      </c>
      <c r="D45" s="27">
        <v>2845</v>
      </c>
      <c r="E45" s="21">
        <v>2739</v>
      </c>
      <c r="F45" s="22">
        <f t="shared" si="0"/>
        <v>83.812729498164018</v>
      </c>
      <c r="G45" s="27">
        <v>1206</v>
      </c>
      <c r="H45" s="22">
        <f t="shared" si="1"/>
        <v>44.030668127053666</v>
      </c>
      <c r="I45" s="28">
        <v>1301</v>
      </c>
      <c r="J45" s="22">
        <f t="shared" si="2"/>
        <v>47.499087258123403</v>
      </c>
      <c r="K45" s="28">
        <v>231</v>
      </c>
      <c r="L45" s="23">
        <f t="shared" si="3"/>
        <v>8.4337349397590362</v>
      </c>
      <c r="M45" s="28">
        <v>1</v>
      </c>
      <c r="N45" s="28"/>
      <c r="O45" s="28"/>
      <c r="P45" s="20">
        <f t="shared" si="4"/>
        <v>1</v>
      </c>
      <c r="Q45" s="23">
        <f t="shared" si="5"/>
        <v>3.6509675063891932E-2</v>
      </c>
      <c r="R45" s="29"/>
      <c r="S45" s="29"/>
      <c r="T45" s="30"/>
      <c r="U45" s="30"/>
    </row>
    <row r="46" spans="2:21">
      <c r="B46" s="26" t="s">
        <v>76</v>
      </c>
      <c r="C46" s="27">
        <v>1125</v>
      </c>
      <c r="D46" s="27">
        <v>999</v>
      </c>
      <c r="E46" s="21">
        <v>937</v>
      </c>
      <c r="F46" s="22">
        <f t="shared" si="0"/>
        <v>83.288888888888891</v>
      </c>
      <c r="G46" s="27">
        <v>270</v>
      </c>
      <c r="H46" s="22">
        <f t="shared" si="1"/>
        <v>28.815368196371399</v>
      </c>
      <c r="I46" s="28">
        <v>635</v>
      </c>
      <c r="J46" s="22">
        <f t="shared" si="2"/>
        <v>67.769477054429032</v>
      </c>
      <c r="K46" s="28">
        <v>30</v>
      </c>
      <c r="L46" s="23">
        <f t="shared" si="3"/>
        <v>3.2017075773745995</v>
      </c>
      <c r="M46" s="28">
        <v>1</v>
      </c>
      <c r="N46" s="28">
        <v>1</v>
      </c>
      <c r="O46" s="28"/>
      <c r="P46" s="20">
        <f t="shared" si="4"/>
        <v>2</v>
      </c>
      <c r="Q46" s="23">
        <f t="shared" si="5"/>
        <v>0.21344717182497333</v>
      </c>
      <c r="R46" s="29"/>
      <c r="S46" s="29"/>
      <c r="T46" s="30"/>
      <c r="U46" s="30"/>
    </row>
    <row r="47" spans="2:21">
      <c r="B47" s="26" t="s">
        <v>77</v>
      </c>
      <c r="C47" s="27">
        <v>6994</v>
      </c>
      <c r="D47" s="27">
        <v>6180</v>
      </c>
      <c r="E47" s="21">
        <v>5977</v>
      </c>
      <c r="F47" s="22">
        <f t="shared" si="0"/>
        <v>85.45896482699456</v>
      </c>
      <c r="G47" s="27">
        <v>2080</v>
      </c>
      <c r="H47" s="22">
        <f t="shared" si="1"/>
        <v>34.80006692320562</v>
      </c>
      <c r="I47" s="28">
        <v>3183</v>
      </c>
      <c r="J47" s="22">
        <f t="shared" si="2"/>
        <v>53.254140873347836</v>
      </c>
      <c r="K47" s="28">
        <v>709</v>
      </c>
      <c r="L47" s="23">
        <f t="shared" si="3"/>
        <v>11.862138196419608</v>
      </c>
      <c r="M47" s="28">
        <v>1</v>
      </c>
      <c r="N47" s="28">
        <v>4</v>
      </c>
      <c r="O47" s="28"/>
      <c r="P47" s="20">
        <f t="shared" si="4"/>
        <v>5</v>
      </c>
      <c r="Q47" s="23">
        <f t="shared" si="5"/>
        <v>8.3654007026936594E-2</v>
      </c>
      <c r="R47" s="29"/>
      <c r="S47" s="29"/>
      <c r="T47" s="30"/>
      <c r="U47" s="30"/>
    </row>
    <row r="48" spans="2:21">
      <c r="B48" s="26" t="s">
        <v>78</v>
      </c>
      <c r="C48" s="27">
        <v>4809</v>
      </c>
      <c r="D48" s="27">
        <v>4211</v>
      </c>
      <c r="E48" s="21">
        <v>4016</v>
      </c>
      <c r="F48" s="22">
        <f t="shared" si="0"/>
        <v>83.510085256810157</v>
      </c>
      <c r="G48" s="27">
        <v>1399</v>
      </c>
      <c r="H48" s="22">
        <f t="shared" si="1"/>
        <v>34.835657370517929</v>
      </c>
      <c r="I48" s="28">
        <v>2381</v>
      </c>
      <c r="J48" s="22">
        <f t="shared" si="2"/>
        <v>59.287848605577686</v>
      </c>
      <c r="K48" s="28">
        <v>228</v>
      </c>
      <c r="L48" s="23">
        <f t="shared" si="3"/>
        <v>5.6772908366533859</v>
      </c>
      <c r="M48" s="28">
        <v>4</v>
      </c>
      <c r="N48" s="28">
        <v>4</v>
      </c>
      <c r="O48" s="28"/>
      <c r="P48" s="20">
        <f t="shared" si="4"/>
        <v>8</v>
      </c>
      <c r="Q48" s="23">
        <f t="shared" si="5"/>
        <v>0.19920318725099601</v>
      </c>
      <c r="R48" s="29"/>
      <c r="S48" s="29"/>
      <c r="T48" s="30"/>
      <c r="U48" s="30"/>
    </row>
    <row r="49" spans="2:21">
      <c r="B49" s="26" t="s">
        <v>79</v>
      </c>
      <c r="C49" s="27">
        <v>4664</v>
      </c>
      <c r="D49" s="27">
        <v>4066</v>
      </c>
      <c r="E49" s="21">
        <v>3885</v>
      </c>
      <c r="F49" s="22">
        <f t="shared" si="0"/>
        <v>83.297598627787309</v>
      </c>
      <c r="G49" s="27">
        <v>1771</v>
      </c>
      <c r="H49" s="22">
        <f t="shared" si="1"/>
        <v>45.585585585585584</v>
      </c>
      <c r="I49" s="28">
        <v>1947</v>
      </c>
      <c r="J49" s="22">
        <f t="shared" si="2"/>
        <v>50.115830115830121</v>
      </c>
      <c r="K49" s="28">
        <v>162</v>
      </c>
      <c r="L49" s="23">
        <f t="shared" si="3"/>
        <v>4.1698841698841704</v>
      </c>
      <c r="M49" s="28">
        <v>2</v>
      </c>
      <c r="N49" s="28">
        <v>3</v>
      </c>
      <c r="O49" s="28"/>
      <c r="P49" s="20">
        <f t="shared" si="4"/>
        <v>5</v>
      </c>
      <c r="Q49" s="23">
        <f t="shared" si="5"/>
        <v>0.1287001287001287</v>
      </c>
      <c r="R49" s="29"/>
      <c r="S49" s="29"/>
      <c r="T49" s="30"/>
      <c r="U49" s="30"/>
    </row>
    <row r="50" spans="2:21">
      <c r="B50" s="26" t="s">
        <v>80</v>
      </c>
      <c r="C50" s="27">
        <v>2669</v>
      </c>
      <c r="D50" s="27">
        <v>2221</v>
      </c>
      <c r="E50" s="21">
        <v>2109</v>
      </c>
      <c r="F50" s="22">
        <f t="shared" si="0"/>
        <v>79.018358935931062</v>
      </c>
      <c r="G50" s="27">
        <v>711</v>
      </c>
      <c r="H50" s="22">
        <f t="shared" si="1"/>
        <v>33.712660028449505</v>
      </c>
      <c r="I50" s="28">
        <v>1190</v>
      </c>
      <c r="J50" s="22">
        <f t="shared" si="2"/>
        <v>56.424845898530108</v>
      </c>
      <c r="K50" s="28">
        <v>204</v>
      </c>
      <c r="L50" s="23">
        <f t="shared" si="3"/>
        <v>9.6728307254623047</v>
      </c>
      <c r="M50" s="28">
        <v>2</v>
      </c>
      <c r="N50" s="28">
        <v>2</v>
      </c>
      <c r="O50" s="28"/>
      <c r="P50" s="20">
        <f t="shared" si="4"/>
        <v>4</v>
      </c>
      <c r="Q50" s="23">
        <f t="shared" si="5"/>
        <v>0.18966334755808439</v>
      </c>
      <c r="R50" s="29"/>
      <c r="S50" s="29"/>
      <c r="T50" s="30"/>
      <c r="U50" s="30"/>
    </row>
    <row r="51" spans="2:21">
      <c r="B51" s="26" t="s">
        <v>0</v>
      </c>
      <c r="C51" s="27">
        <v>3625</v>
      </c>
      <c r="D51" s="27">
        <v>3117</v>
      </c>
      <c r="E51" s="21">
        <v>2996</v>
      </c>
      <c r="F51" s="22">
        <f t="shared" si="0"/>
        <v>82.648275862068971</v>
      </c>
      <c r="G51" s="27">
        <v>1242</v>
      </c>
      <c r="H51" s="22">
        <f t="shared" si="1"/>
        <v>41.455273698264349</v>
      </c>
      <c r="I51" s="28">
        <v>1459</v>
      </c>
      <c r="J51" s="22">
        <f t="shared" si="2"/>
        <v>48.698264352469963</v>
      </c>
      <c r="K51" s="28">
        <v>292</v>
      </c>
      <c r="L51" s="23">
        <f t="shared" si="3"/>
        <v>9.7463284379172226</v>
      </c>
      <c r="M51" s="28">
        <v>2</v>
      </c>
      <c r="N51" s="28">
        <v>1</v>
      </c>
      <c r="O51" s="28"/>
      <c r="P51" s="20">
        <f t="shared" si="4"/>
        <v>3</v>
      </c>
      <c r="Q51" s="23">
        <f t="shared" si="5"/>
        <v>0.10013351134846463</v>
      </c>
      <c r="R51" s="29"/>
      <c r="S51" s="29"/>
      <c r="T51" s="30"/>
      <c r="U51" s="30"/>
    </row>
    <row r="52" spans="2:21">
      <c r="B52" s="26" t="s">
        <v>1</v>
      </c>
      <c r="C52" s="27">
        <v>3006</v>
      </c>
      <c r="D52" s="27">
        <v>2684</v>
      </c>
      <c r="E52" s="21">
        <v>2576</v>
      </c>
      <c r="F52" s="22">
        <f t="shared" si="0"/>
        <v>85.695276114437789</v>
      </c>
      <c r="G52" s="27">
        <v>1275</v>
      </c>
      <c r="H52" s="22">
        <f t="shared" si="1"/>
        <v>49.495341614906835</v>
      </c>
      <c r="I52" s="28">
        <v>1180</v>
      </c>
      <c r="J52" s="22">
        <f t="shared" si="2"/>
        <v>45.807453416149066</v>
      </c>
      <c r="K52" s="28">
        <v>115</v>
      </c>
      <c r="L52" s="23">
        <f t="shared" si="3"/>
        <v>4.4642857142857144</v>
      </c>
      <c r="M52" s="28">
        <v>6</v>
      </c>
      <c r="N52" s="28"/>
      <c r="O52" s="28"/>
      <c r="P52" s="20">
        <f t="shared" si="4"/>
        <v>6</v>
      </c>
      <c r="Q52" s="23">
        <f t="shared" si="5"/>
        <v>0.23291925465838509</v>
      </c>
      <c r="R52" s="29"/>
      <c r="S52" s="29"/>
      <c r="T52" s="30"/>
      <c r="U52" s="30"/>
    </row>
    <row r="53" spans="2:21">
      <c r="B53" s="26" t="s">
        <v>2</v>
      </c>
      <c r="C53" s="27">
        <v>23183</v>
      </c>
      <c r="D53" s="27">
        <v>19983</v>
      </c>
      <c r="E53" s="21">
        <v>19617</v>
      </c>
      <c r="F53" s="22">
        <f t="shared" si="0"/>
        <v>84.618039080360603</v>
      </c>
      <c r="G53" s="27">
        <v>12626</v>
      </c>
      <c r="H53" s="22">
        <f t="shared" si="1"/>
        <v>64.36254269256257</v>
      </c>
      <c r="I53" s="28">
        <v>5488</v>
      </c>
      <c r="J53" s="22">
        <f t="shared" si="2"/>
        <v>27.975735331600145</v>
      </c>
      <c r="K53" s="28">
        <v>1120</v>
      </c>
      <c r="L53" s="23">
        <f t="shared" si="3"/>
        <v>5.7093337411428866</v>
      </c>
      <c r="M53" s="28">
        <v>73</v>
      </c>
      <c r="N53" s="28">
        <v>96</v>
      </c>
      <c r="O53" s="28">
        <v>214</v>
      </c>
      <c r="P53" s="20">
        <f t="shared" si="4"/>
        <v>383</v>
      </c>
      <c r="Q53" s="23">
        <f t="shared" si="5"/>
        <v>1.9523882346943977</v>
      </c>
      <c r="R53" s="29"/>
      <c r="S53" s="29"/>
      <c r="T53" s="30"/>
      <c r="U53" s="30"/>
    </row>
    <row r="54" spans="2:21">
      <c r="B54" s="26" t="s">
        <v>3</v>
      </c>
      <c r="C54" s="27">
        <v>2576</v>
      </c>
      <c r="D54" s="27">
        <v>2283</v>
      </c>
      <c r="E54" s="21">
        <v>2201</v>
      </c>
      <c r="F54" s="22">
        <f t="shared" si="0"/>
        <v>85.442546583850927</v>
      </c>
      <c r="G54" s="27">
        <v>676</v>
      </c>
      <c r="H54" s="22">
        <f t="shared" si="1"/>
        <v>30.713312130849612</v>
      </c>
      <c r="I54" s="28">
        <v>1347</v>
      </c>
      <c r="J54" s="22">
        <f t="shared" si="2"/>
        <v>61.199454793275784</v>
      </c>
      <c r="K54" s="28">
        <v>177</v>
      </c>
      <c r="L54" s="23">
        <f t="shared" si="3"/>
        <v>8.041799182189914</v>
      </c>
      <c r="M54" s="28">
        <v>1</v>
      </c>
      <c r="N54" s="28"/>
      <c r="O54" s="28"/>
      <c r="P54" s="20">
        <f t="shared" si="4"/>
        <v>1</v>
      </c>
      <c r="Q54" s="23">
        <f t="shared" si="5"/>
        <v>4.5433893684688774E-2</v>
      </c>
      <c r="R54" s="29"/>
      <c r="S54" s="29"/>
      <c r="T54" s="30"/>
      <c r="U54" s="30"/>
    </row>
    <row r="55" spans="2:21">
      <c r="B55" s="26" t="s">
        <v>4</v>
      </c>
      <c r="C55" s="27">
        <v>1709</v>
      </c>
      <c r="D55" s="27">
        <v>1539</v>
      </c>
      <c r="E55" s="21">
        <v>1490</v>
      </c>
      <c r="F55" s="22">
        <f t="shared" si="0"/>
        <v>87.185488589818604</v>
      </c>
      <c r="G55" s="27">
        <v>336</v>
      </c>
      <c r="H55" s="22">
        <f t="shared" si="1"/>
        <v>22.550335570469798</v>
      </c>
      <c r="I55" s="28">
        <v>1043</v>
      </c>
      <c r="J55" s="22">
        <f t="shared" si="2"/>
        <v>70</v>
      </c>
      <c r="K55" s="28">
        <v>110</v>
      </c>
      <c r="L55" s="23">
        <f t="shared" si="3"/>
        <v>7.3825503355704702</v>
      </c>
      <c r="M55" s="28"/>
      <c r="N55" s="28">
        <v>1</v>
      </c>
      <c r="O55" s="28"/>
      <c r="P55" s="20">
        <f t="shared" si="4"/>
        <v>1</v>
      </c>
      <c r="Q55" s="23">
        <f t="shared" si="5"/>
        <v>6.7114093959731544E-2</v>
      </c>
      <c r="R55" s="29"/>
      <c r="S55" s="29"/>
      <c r="T55" s="30"/>
      <c r="U55" s="30"/>
    </row>
    <row r="56" spans="2:21">
      <c r="B56" s="26" t="s">
        <v>5</v>
      </c>
      <c r="C56" s="27">
        <v>3529</v>
      </c>
      <c r="D56" s="27">
        <v>3212</v>
      </c>
      <c r="E56" s="21">
        <v>3109</v>
      </c>
      <c r="F56" s="22">
        <f t="shared" si="0"/>
        <v>88.098611504675546</v>
      </c>
      <c r="G56" s="27">
        <v>1228</v>
      </c>
      <c r="H56" s="22">
        <f t="shared" si="1"/>
        <v>39.498230942425216</v>
      </c>
      <c r="I56" s="28">
        <v>1697</v>
      </c>
      <c r="J56" s="22">
        <f t="shared" si="2"/>
        <v>54.583467352846569</v>
      </c>
      <c r="K56" s="28">
        <v>179</v>
      </c>
      <c r="L56" s="23">
        <f t="shared" si="3"/>
        <v>5.7574782888388549</v>
      </c>
      <c r="M56" s="28">
        <v>1</v>
      </c>
      <c r="N56" s="28">
        <v>1</v>
      </c>
      <c r="O56" s="28">
        <v>3</v>
      </c>
      <c r="P56" s="20">
        <f t="shared" si="4"/>
        <v>5</v>
      </c>
      <c r="Q56" s="23">
        <f t="shared" si="5"/>
        <v>0.16082341588935348</v>
      </c>
      <c r="R56" s="29"/>
      <c r="S56" s="29"/>
      <c r="T56" s="30"/>
      <c r="U56" s="30"/>
    </row>
    <row r="57" spans="2:21">
      <c r="B57" s="26" t="s">
        <v>6</v>
      </c>
      <c r="C57" s="27">
        <v>3258</v>
      </c>
      <c r="D57" s="27">
        <v>2806</v>
      </c>
      <c r="E57" s="21">
        <v>2708</v>
      </c>
      <c r="F57" s="22">
        <f t="shared" si="0"/>
        <v>83.118477593615708</v>
      </c>
      <c r="G57" s="27">
        <v>1048</v>
      </c>
      <c r="H57" s="22">
        <f t="shared" si="1"/>
        <v>38.700147710487443</v>
      </c>
      <c r="I57" s="28">
        <v>1407</v>
      </c>
      <c r="J57" s="22">
        <f t="shared" si="2"/>
        <v>51.957163958641061</v>
      </c>
      <c r="K57" s="28">
        <v>249</v>
      </c>
      <c r="L57" s="23">
        <f t="shared" si="3"/>
        <v>9.1949778434268836</v>
      </c>
      <c r="M57" s="28">
        <v>2</v>
      </c>
      <c r="N57" s="28"/>
      <c r="O57" s="28">
        <v>2</v>
      </c>
      <c r="P57" s="20">
        <f t="shared" si="4"/>
        <v>4</v>
      </c>
      <c r="Q57" s="23">
        <f t="shared" si="5"/>
        <v>0.14771048744460857</v>
      </c>
      <c r="R57" s="29"/>
      <c r="S57" s="29"/>
      <c r="T57" s="30"/>
      <c r="U57" s="30"/>
    </row>
    <row r="58" spans="2:21">
      <c r="B58" s="26" t="s">
        <v>7</v>
      </c>
      <c r="C58" s="27">
        <v>645</v>
      </c>
      <c r="D58" s="27">
        <v>553</v>
      </c>
      <c r="E58" s="21">
        <v>527</v>
      </c>
      <c r="F58" s="22">
        <f t="shared" si="0"/>
        <v>81.705426356589157</v>
      </c>
      <c r="G58" s="27">
        <v>188</v>
      </c>
      <c r="H58" s="22">
        <f t="shared" si="1"/>
        <v>35.673624288425046</v>
      </c>
      <c r="I58" s="28">
        <v>298</v>
      </c>
      <c r="J58" s="22">
        <f t="shared" si="2"/>
        <v>56.546489563567363</v>
      </c>
      <c r="K58" s="28">
        <v>41</v>
      </c>
      <c r="L58" s="23">
        <f t="shared" si="3"/>
        <v>7.7798861480075905</v>
      </c>
      <c r="M58" s="28"/>
      <c r="N58" s="28"/>
      <c r="O58" s="28"/>
      <c r="P58" s="20">
        <f t="shared" si="4"/>
        <v>0</v>
      </c>
      <c r="Q58" s="23">
        <f t="shared" si="5"/>
        <v>0</v>
      </c>
      <c r="R58" s="29"/>
      <c r="S58" s="29"/>
      <c r="T58" s="30"/>
      <c r="U58" s="30"/>
    </row>
    <row r="59" spans="2:21">
      <c r="B59" s="26" t="s">
        <v>8</v>
      </c>
      <c r="C59" s="27">
        <v>5629</v>
      </c>
      <c r="D59" s="27">
        <v>4777</v>
      </c>
      <c r="E59" s="21">
        <v>4620</v>
      </c>
      <c r="F59" s="22">
        <f t="shared" si="0"/>
        <v>82.074968910996631</v>
      </c>
      <c r="G59" s="27">
        <v>1926</v>
      </c>
      <c r="H59" s="22">
        <f t="shared" si="1"/>
        <v>41.688311688311686</v>
      </c>
      <c r="I59" s="28">
        <v>2290</v>
      </c>
      <c r="J59" s="22">
        <f t="shared" si="2"/>
        <v>49.567099567099568</v>
      </c>
      <c r="K59" s="28">
        <v>393</v>
      </c>
      <c r="L59" s="23">
        <f t="shared" si="3"/>
        <v>8.5064935064935057</v>
      </c>
      <c r="M59" s="28">
        <v>7</v>
      </c>
      <c r="N59" s="28"/>
      <c r="O59" s="28">
        <v>4</v>
      </c>
      <c r="P59" s="20">
        <f t="shared" si="4"/>
        <v>11</v>
      </c>
      <c r="Q59" s="23">
        <f t="shared" si="5"/>
        <v>0.23809523809523811</v>
      </c>
      <c r="R59" s="29"/>
      <c r="S59" s="29"/>
      <c r="T59" s="30"/>
      <c r="U59" s="30"/>
    </row>
    <row r="60" spans="2:21">
      <c r="B60" s="26" t="s">
        <v>9</v>
      </c>
      <c r="C60" s="27">
        <v>1545</v>
      </c>
      <c r="D60" s="27">
        <v>1327</v>
      </c>
      <c r="E60" s="21">
        <v>1312</v>
      </c>
      <c r="F60" s="22">
        <f t="shared" si="0"/>
        <v>84.919093851132686</v>
      </c>
      <c r="G60" s="27">
        <v>525</v>
      </c>
      <c r="H60" s="22">
        <f t="shared" si="1"/>
        <v>40.015243902439025</v>
      </c>
      <c r="I60" s="28">
        <v>673</v>
      </c>
      <c r="J60" s="22">
        <f t="shared" si="2"/>
        <v>51.295731707317074</v>
      </c>
      <c r="K60" s="28">
        <v>101</v>
      </c>
      <c r="L60" s="23">
        <f t="shared" si="3"/>
        <v>7.6981707317073171</v>
      </c>
      <c r="M60" s="28">
        <v>1</v>
      </c>
      <c r="N60" s="28">
        <v>12</v>
      </c>
      <c r="O60" s="28"/>
      <c r="P60" s="20">
        <f t="shared" si="4"/>
        <v>13</v>
      </c>
      <c r="Q60" s="23">
        <f t="shared" si="5"/>
        <v>0.99085365853658536</v>
      </c>
      <c r="R60" s="29"/>
      <c r="S60" s="29"/>
      <c r="T60" s="30"/>
      <c r="U60" s="30"/>
    </row>
    <row r="61" spans="2:21">
      <c r="B61" s="26" t="s">
        <v>10</v>
      </c>
      <c r="C61" s="27">
        <v>790</v>
      </c>
      <c r="D61" s="27">
        <v>696</v>
      </c>
      <c r="E61" s="21">
        <v>655</v>
      </c>
      <c r="F61" s="22">
        <f t="shared" si="0"/>
        <v>82.911392405063282</v>
      </c>
      <c r="G61" s="27">
        <v>252</v>
      </c>
      <c r="H61" s="22">
        <f t="shared" si="1"/>
        <v>38.473282442748094</v>
      </c>
      <c r="I61" s="28">
        <v>347</v>
      </c>
      <c r="J61" s="22">
        <f t="shared" si="2"/>
        <v>52.977099236641223</v>
      </c>
      <c r="K61" s="28">
        <v>56</v>
      </c>
      <c r="L61" s="23">
        <f t="shared" si="3"/>
        <v>8.5496183206106871</v>
      </c>
      <c r="M61" s="28"/>
      <c r="N61" s="28"/>
      <c r="O61" s="28"/>
      <c r="P61" s="20">
        <f t="shared" si="4"/>
        <v>0</v>
      </c>
      <c r="Q61" s="23">
        <f t="shared" si="5"/>
        <v>0</v>
      </c>
      <c r="R61" s="29"/>
      <c r="S61" s="29"/>
      <c r="T61" s="30"/>
      <c r="U61" s="30"/>
    </row>
    <row r="62" spans="2:21">
      <c r="B62" s="26" t="s">
        <v>11</v>
      </c>
      <c r="C62" s="27">
        <v>40523</v>
      </c>
      <c r="D62" s="27">
        <v>34677</v>
      </c>
      <c r="E62" s="21">
        <v>33857</v>
      </c>
      <c r="F62" s="22">
        <f t="shared" si="0"/>
        <v>83.550082669101499</v>
      </c>
      <c r="G62" s="27">
        <v>11682</v>
      </c>
      <c r="H62" s="22">
        <f t="shared" si="1"/>
        <v>34.503943054612044</v>
      </c>
      <c r="I62" s="28">
        <v>19898</v>
      </c>
      <c r="J62" s="22">
        <f t="shared" si="2"/>
        <v>58.770712112709333</v>
      </c>
      <c r="K62" s="28">
        <v>2124</v>
      </c>
      <c r="L62" s="23">
        <f t="shared" si="3"/>
        <v>6.273444191747644</v>
      </c>
      <c r="M62" s="28">
        <v>73</v>
      </c>
      <c r="N62" s="28">
        <v>63</v>
      </c>
      <c r="O62" s="28">
        <v>17</v>
      </c>
      <c r="P62" s="20">
        <f t="shared" si="4"/>
        <v>153</v>
      </c>
      <c r="Q62" s="23">
        <f t="shared" si="5"/>
        <v>0.45190064093097437</v>
      </c>
      <c r="R62" s="29"/>
      <c r="S62" s="29"/>
      <c r="T62" s="30"/>
      <c r="U62" s="30"/>
    </row>
    <row r="63" spans="2:21">
      <c r="C63" s="29"/>
      <c r="D63" s="30"/>
      <c r="E63" s="30"/>
      <c r="F63" s="30"/>
      <c r="G63" s="30"/>
      <c r="H63" s="32"/>
      <c r="I63" s="30"/>
      <c r="J63" s="30"/>
      <c r="K63" s="30"/>
      <c r="L63" s="33"/>
      <c r="M63" s="30"/>
      <c r="N63" s="30"/>
      <c r="O63" s="30"/>
      <c r="P63" s="25"/>
      <c r="Q63" s="33"/>
    </row>
    <row r="64" spans="2:21">
      <c r="B64" s="34" t="s">
        <v>12</v>
      </c>
      <c r="C64" s="34"/>
      <c r="D64" s="34"/>
      <c r="E64" s="34"/>
      <c r="F64" s="34"/>
      <c r="G64" s="34"/>
      <c r="H64" s="34"/>
      <c r="I64" s="34"/>
    </row>
    <row r="65" spans="2:9">
      <c r="B65" s="34"/>
      <c r="C65" s="34"/>
      <c r="D65" s="34"/>
      <c r="E65" s="34"/>
      <c r="F65" s="34"/>
      <c r="G65" s="34"/>
      <c r="H65" s="34"/>
      <c r="I65" s="34"/>
    </row>
    <row r="66" spans="2:9">
      <c r="B66" s="34"/>
      <c r="C66" s="34"/>
      <c r="D66" s="34"/>
      <c r="E66" s="34"/>
      <c r="F66" s="34"/>
      <c r="G66" s="34"/>
      <c r="H66" s="34"/>
      <c r="I66" s="34"/>
    </row>
    <row r="67" spans="2:9">
      <c r="C67" s="35"/>
    </row>
    <row r="68" spans="2:9">
      <c r="C68" s="35"/>
    </row>
    <row r="69" spans="2:9">
      <c r="C69" s="35"/>
    </row>
    <row r="70" spans="2:9">
      <c r="C70" s="35"/>
    </row>
    <row r="71" spans="2:9">
      <c r="C71" s="35"/>
    </row>
    <row r="72" spans="2:9">
      <c r="C72" s="35"/>
    </row>
    <row r="73" spans="2:9">
      <c r="C73" s="35"/>
    </row>
    <row r="74" spans="2:9">
      <c r="C74" s="35"/>
    </row>
    <row r="75" spans="2:9">
      <c r="C75" s="35"/>
    </row>
    <row r="76" spans="2:9">
      <c r="C76" s="35"/>
    </row>
    <row r="77" spans="2:9">
      <c r="C77" s="35"/>
    </row>
    <row r="78" spans="2:9">
      <c r="C78" s="35"/>
    </row>
    <row r="79" spans="2:9">
      <c r="C79" s="35"/>
    </row>
    <row r="80" spans="2:9">
      <c r="C80" s="35"/>
    </row>
    <row r="81" spans="3:3">
      <c r="C81" s="35"/>
    </row>
    <row r="82" spans="3:3">
      <c r="C82" s="35"/>
    </row>
    <row r="83" spans="3:3">
      <c r="C83" s="35"/>
    </row>
    <row r="84" spans="3:3">
      <c r="C84" s="35"/>
    </row>
    <row r="85" spans="3:3">
      <c r="C85" s="35"/>
    </row>
    <row r="86" spans="3:3">
      <c r="C86" s="35"/>
    </row>
    <row r="87" spans="3:3">
      <c r="C87" s="35"/>
    </row>
    <row r="88" spans="3:3">
      <c r="C88" s="35"/>
    </row>
    <row r="89" spans="3:3">
      <c r="C89" s="35"/>
    </row>
    <row r="90" spans="3:3">
      <c r="C90" s="35"/>
    </row>
    <row r="91" spans="3:3">
      <c r="C91" s="35"/>
    </row>
    <row r="92" spans="3:3">
      <c r="C92" s="35"/>
    </row>
    <row r="93" spans="3:3">
      <c r="C93" s="35"/>
    </row>
    <row r="94" spans="3:3">
      <c r="C94" s="35"/>
    </row>
    <row r="95" spans="3:3">
      <c r="C95" s="35"/>
    </row>
    <row r="96" spans="3:3">
      <c r="C96" s="35"/>
    </row>
    <row r="97" spans="3:3">
      <c r="C97" s="35"/>
    </row>
    <row r="98" spans="3:3">
      <c r="C98" s="35"/>
    </row>
    <row r="99" spans="3:3">
      <c r="C99" s="35"/>
    </row>
    <row r="100" spans="3:3">
      <c r="C100" s="35"/>
    </row>
    <row r="101" spans="3:3">
      <c r="C101" s="35"/>
    </row>
    <row r="102" spans="3:3">
      <c r="C102" s="35"/>
    </row>
    <row r="103" spans="3:3">
      <c r="C103" s="35"/>
    </row>
    <row r="104" spans="3:3">
      <c r="C104" s="35"/>
    </row>
    <row r="105" spans="3:3">
      <c r="C105" s="35"/>
    </row>
    <row r="106" spans="3:3">
      <c r="C106" s="35"/>
    </row>
    <row r="107" spans="3:3">
      <c r="C107" s="35"/>
    </row>
    <row r="108" spans="3:3">
      <c r="C108" s="35"/>
    </row>
    <row r="109" spans="3:3">
      <c r="C109" s="35"/>
    </row>
    <row r="110" spans="3:3">
      <c r="C110" s="35"/>
    </row>
    <row r="111" spans="3:3">
      <c r="C111" s="35"/>
    </row>
    <row r="112" spans="3:3">
      <c r="C112" s="35"/>
    </row>
    <row r="113" spans="3:3">
      <c r="C113" s="35"/>
    </row>
    <row r="114" spans="3:3">
      <c r="C114" s="35"/>
    </row>
    <row r="115" spans="3:3">
      <c r="C115" s="35"/>
    </row>
    <row r="116" spans="3:3">
      <c r="C116" s="35"/>
    </row>
    <row r="117" spans="3:3">
      <c r="C117" s="35"/>
    </row>
    <row r="118" spans="3:3">
      <c r="C118" s="35"/>
    </row>
    <row r="119" spans="3:3">
      <c r="C119" s="35"/>
    </row>
    <row r="120" spans="3:3">
      <c r="C120" s="35"/>
    </row>
    <row r="121" spans="3:3">
      <c r="C121" s="35"/>
    </row>
    <row r="122" spans="3:3">
      <c r="C122" s="35"/>
    </row>
    <row r="123" spans="3:3">
      <c r="C123" s="35"/>
    </row>
    <row r="124" spans="3:3">
      <c r="C124" s="35"/>
    </row>
    <row r="125" spans="3:3">
      <c r="C125" s="35"/>
    </row>
    <row r="126" spans="3:3">
      <c r="C126" s="35"/>
    </row>
    <row r="127" spans="3:3">
      <c r="C127" s="35"/>
    </row>
    <row r="128" spans="3:3">
      <c r="C128" s="35"/>
    </row>
    <row r="129" spans="3:3">
      <c r="C129" s="35"/>
    </row>
    <row r="130" spans="3:3">
      <c r="C130" s="35"/>
    </row>
    <row r="131" spans="3:3">
      <c r="C131" s="35"/>
    </row>
    <row r="132" spans="3:3">
      <c r="C132" s="35"/>
    </row>
    <row r="133" spans="3:3">
      <c r="C133" s="35"/>
    </row>
    <row r="134" spans="3:3">
      <c r="C134" s="35"/>
    </row>
    <row r="135" spans="3:3">
      <c r="C135" s="35"/>
    </row>
    <row r="136" spans="3:3">
      <c r="C136" s="35"/>
    </row>
    <row r="137" spans="3:3">
      <c r="C137" s="35"/>
    </row>
    <row r="138" spans="3:3">
      <c r="C138" s="35"/>
    </row>
    <row r="139" spans="3:3">
      <c r="C139" s="35"/>
    </row>
    <row r="140" spans="3:3">
      <c r="C140" s="35"/>
    </row>
    <row r="141" spans="3:3">
      <c r="C141" s="35"/>
    </row>
    <row r="142" spans="3:3">
      <c r="C142" s="35"/>
    </row>
    <row r="143" spans="3:3">
      <c r="C143" s="35"/>
    </row>
    <row r="144" spans="3:3">
      <c r="C144" s="35"/>
    </row>
    <row r="145" spans="3:3">
      <c r="C145" s="35"/>
    </row>
    <row r="146" spans="3:3">
      <c r="C146" s="35"/>
    </row>
    <row r="147" spans="3:3">
      <c r="C147" s="35"/>
    </row>
    <row r="148" spans="3:3">
      <c r="C148" s="35"/>
    </row>
    <row r="149" spans="3:3">
      <c r="C149" s="35"/>
    </row>
    <row r="150" spans="3:3">
      <c r="C150" s="35"/>
    </row>
    <row r="151" spans="3:3">
      <c r="C151" s="35"/>
    </row>
    <row r="152" spans="3:3">
      <c r="C152" s="35"/>
    </row>
    <row r="153" spans="3:3">
      <c r="C153" s="35"/>
    </row>
    <row r="154" spans="3:3">
      <c r="C154" s="35"/>
    </row>
    <row r="155" spans="3:3">
      <c r="C155" s="35"/>
    </row>
    <row r="156" spans="3:3">
      <c r="C156" s="35"/>
    </row>
    <row r="157" spans="3:3">
      <c r="C157" s="35"/>
    </row>
    <row r="158" spans="3:3">
      <c r="C158" s="35"/>
    </row>
    <row r="159" spans="3:3">
      <c r="C159" s="35"/>
    </row>
    <row r="160" spans="3:3">
      <c r="C160" s="35"/>
    </row>
    <row r="161" spans="3:3">
      <c r="C161" s="35"/>
    </row>
    <row r="162" spans="3:3">
      <c r="C162" s="35"/>
    </row>
    <row r="163" spans="3:3">
      <c r="C163" s="35"/>
    </row>
    <row r="164" spans="3:3">
      <c r="C164" s="35"/>
    </row>
    <row r="165" spans="3:3">
      <c r="C165" s="35"/>
    </row>
    <row r="166" spans="3:3">
      <c r="C166" s="35"/>
    </row>
    <row r="167" spans="3:3">
      <c r="C167" s="35"/>
    </row>
    <row r="168" spans="3:3">
      <c r="C168" s="35"/>
    </row>
    <row r="169" spans="3:3">
      <c r="C169" s="35"/>
    </row>
    <row r="170" spans="3:3">
      <c r="C170" s="35"/>
    </row>
    <row r="171" spans="3:3">
      <c r="C171" s="35"/>
    </row>
    <row r="172" spans="3:3">
      <c r="C172" s="35"/>
    </row>
    <row r="173" spans="3:3">
      <c r="C173" s="35"/>
    </row>
    <row r="174" spans="3:3">
      <c r="C174" s="35"/>
    </row>
    <row r="175" spans="3:3">
      <c r="C175" s="35"/>
    </row>
    <row r="176" spans="3:3">
      <c r="C176" s="35"/>
    </row>
    <row r="177" spans="3:3">
      <c r="C177" s="35"/>
    </row>
    <row r="178" spans="3:3">
      <c r="C178" s="35"/>
    </row>
    <row r="179" spans="3:3">
      <c r="C179" s="35"/>
    </row>
    <row r="180" spans="3:3">
      <c r="C180" s="35"/>
    </row>
    <row r="181" spans="3:3">
      <c r="C181" s="35"/>
    </row>
    <row r="182" spans="3:3">
      <c r="C182" s="35"/>
    </row>
    <row r="183" spans="3:3">
      <c r="C183" s="35"/>
    </row>
    <row r="184" spans="3:3">
      <c r="C184" s="35"/>
    </row>
    <row r="185" spans="3:3">
      <c r="C185" s="35"/>
    </row>
    <row r="186" spans="3:3">
      <c r="C186" s="35"/>
    </row>
    <row r="187" spans="3:3">
      <c r="C187" s="35"/>
    </row>
    <row r="188" spans="3:3">
      <c r="C188" s="35"/>
    </row>
    <row r="189" spans="3:3">
      <c r="C189" s="35"/>
    </row>
    <row r="190" spans="3:3">
      <c r="C190" s="35"/>
    </row>
  </sheetData>
  <sheetCalcPr fullCalcOnLoad="1"/>
  <mergeCells count="5">
    <mergeCell ref="B3:Q3"/>
    <mergeCell ref="G4:H4"/>
    <mergeCell ref="I4:J4"/>
    <mergeCell ref="K4:L4"/>
    <mergeCell ref="B64:I66"/>
  </mergeCells>
  <phoneticPr fontId="3" type="noConversion"/>
  <pageMargins left="0.75" right="0.75" top="1" bottom="1" header="0.5" footer="0.5"/>
  <pageSetup paperSize="0" scale="48" orientation="portrait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2016-08-29T12:10:56Z</dcterms:created>
  <dcterms:modified xsi:type="dcterms:W3CDTF">2016-08-29T12:11:42Z</dcterms:modified>
</cp:coreProperties>
</file>