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33920" windowHeight="19940" tabRatio="500"/>
  </bookViews>
  <sheets>
    <sheet name="analysis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C5" i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4"/>
  <c r="AC3"/>
  <c r="W50"/>
  <c r="X50"/>
  <c r="AB50"/>
  <c r="AA50"/>
  <c r="Z50"/>
  <c r="Y50"/>
  <c r="T50"/>
  <c r="R50"/>
  <c r="S50"/>
  <c r="P50"/>
  <c r="O50"/>
  <c r="N50"/>
  <c r="K50"/>
  <c r="I50"/>
  <c r="F50"/>
  <c r="W49"/>
  <c r="X49"/>
  <c r="AB49"/>
  <c r="AA49"/>
  <c r="Z49"/>
  <c r="Y49"/>
  <c r="T49"/>
  <c r="R49"/>
  <c r="S49"/>
  <c r="P49"/>
  <c r="O49"/>
  <c r="N49"/>
  <c r="K49"/>
  <c r="I49"/>
  <c r="F49"/>
  <c r="W48"/>
  <c r="X48"/>
  <c r="AB48"/>
  <c r="AA48"/>
  <c r="Z48"/>
  <c r="Y48"/>
  <c r="T48"/>
  <c r="R48"/>
  <c r="S48"/>
  <c r="P48"/>
  <c r="O48"/>
  <c r="N48"/>
  <c r="K48"/>
  <c r="I48"/>
  <c r="F48"/>
  <c r="W47"/>
  <c r="X47"/>
  <c r="AB47"/>
  <c r="AA47"/>
  <c r="Z47"/>
  <c r="Y47"/>
  <c r="T47"/>
  <c r="R47"/>
  <c r="S47"/>
  <c r="P47"/>
  <c r="O47"/>
  <c r="N47"/>
  <c r="K47"/>
  <c r="I47"/>
  <c r="F47"/>
  <c r="W46"/>
  <c r="X46"/>
  <c r="AB46"/>
  <c r="AA46"/>
  <c r="Z46"/>
  <c r="Y46"/>
  <c r="T46"/>
  <c r="R46"/>
  <c r="S46"/>
  <c r="P46"/>
  <c r="O46"/>
  <c r="N46"/>
  <c r="K46"/>
  <c r="I46"/>
  <c r="F46"/>
  <c r="W45"/>
  <c r="X45"/>
  <c r="AB45"/>
  <c r="AA45"/>
  <c r="Z45"/>
  <c r="Y45"/>
  <c r="T45"/>
  <c r="R45"/>
  <c r="S45"/>
  <c r="P45"/>
  <c r="O45"/>
  <c r="K45"/>
  <c r="I45"/>
  <c r="F45"/>
  <c r="W44"/>
  <c r="X44"/>
  <c r="AB44"/>
  <c r="AA44"/>
  <c r="Z44"/>
  <c r="Y44"/>
  <c r="T44"/>
  <c r="R44"/>
  <c r="S44"/>
  <c r="P44"/>
  <c r="O44"/>
  <c r="K44"/>
  <c r="I44"/>
  <c r="F44"/>
  <c r="W43"/>
  <c r="X43"/>
  <c r="AB43"/>
  <c r="AA43"/>
  <c r="Z43"/>
  <c r="T43"/>
  <c r="R43"/>
  <c r="S43"/>
  <c r="P43"/>
  <c r="O43"/>
  <c r="K43"/>
  <c r="I43"/>
  <c r="F43"/>
  <c r="W42"/>
  <c r="X42"/>
  <c r="AB42"/>
  <c r="AA42"/>
  <c r="Z42"/>
  <c r="Y42"/>
  <c r="T42"/>
  <c r="R42"/>
  <c r="S42"/>
  <c r="P42"/>
  <c r="O42"/>
  <c r="K42"/>
  <c r="I42"/>
  <c r="F42"/>
  <c r="W41"/>
  <c r="X41"/>
  <c r="AB41"/>
  <c r="AA41"/>
  <c r="Z41"/>
  <c r="T41"/>
  <c r="R41"/>
  <c r="S41"/>
  <c r="P41"/>
  <c r="O41"/>
  <c r="K41"/>
  <c r="I41"/>
  <c r="F41"/>
  <c r="W40"/>
  <c r="X40"/>
  <c r="AB40"/>
  <c r="AA40"/>
  <c r="Z40"/>
  <c r="T40"/>
  <c r="R40"/>
  <c r="S40"/>
  <c r="P40"/>
  <c r="O40"/>
  <c r="K40"/>
  <c r="I40"/>
  <c r="F40"/>
  <c r="W39"/>
  <c r="X39"/>
  <c r="AB39"/>
  <c r="AA39"/>
  <c r="Z39"/>
  <c r="T39"/>
  <c r="R39"/>
  <c r="S39"/>
  <c r="P39"/>
  <c r="O39"/>
  <c r="K39"/>
  <c r="I39"/>
  <c r="F39"/>
  <c r="W38"/>
  <c r="X38"/>
  <c r="AB38"/>
  <c r="AA38"/>
  <c r="Z38"/>
  <c r="T38"/>
  <c r="R38"/>
  <c r="S38"/>
  <c r="P38"/>
  <c r="O38"/>
  <c r="K38"/>
  <c r="I38"/>
  <c r="F38"/>
  <c r="W37"/>
  <c r="X37"/>
  <c r="AB37"/>
  <c r="AA37"/>
  <c r="Z37"/>
  <c r="T37"/>
  <c r="R37"/>
  <c r="S37"/>
  <c r="P37"/>
  <c r="O37"/>
  <c r="K37"/>
  <c r="I37"/>
  <c r="F37"/>
  <c r="W36"/>
  <c r="X36"/>
  <c r="AB36"/>
  <c r="AA36"/>
  <c r="Z36"/>
  <c r="T36"/>
  <c r="R36"/>
  <c r="S36"/>
  <c r="P36"/>
  <c r="O36"/>
  <c r="K36"/>
  <c r="I36"/>
  <c r="F36"/>
  <c r="W35"/>
  <c r="X35"/>
  <c r="AB35"/>
  <c r="AA35"/>
  <c r="Z35"/>
  <c r="T35"/>
  <c r="R35"/>
  <c r="S35"/>
  <c r="P35"/>
  <c r="O35"/>
  <c r="K35"/>
  <c r="I35"/>
  <c r="F35"/>
  <c r="W34"/>
  <c r="X34"/>
  <c r="AB34"/>
  <c r="AA34"/>
  <c r="Z34"/>
  <c r="T34"/>
  <c r="R34"/>
  <c r="S34"/>
  <c r="P34"/>
  <c r="O34"/>
  <c r="K34"/>
  <c r="I34"/>
  <c r="F34"/>
  <c r="W33"/>
  <c r="X33"/>
  <c r="AB33"/>
  <c r="AA33"/>
  <c r="Z33"/>
  <c r="T33"/>
  <c r="R33"/>
  <c r="S33"/>
  <c r="P33"/>
  <c r="O33"/>
  <c r="K33"/>
  <c r="I33"/>
  <c r="F33"/>
  <c r="W32"/>
  <c r="X32"/>
  <c r="AB32"/>
  <c r="AA32"/>
  <c r="Z32"/>
  <c r="T32"/>
  <c r="R32"/>
  <c r="S32"/>
  <c r="P32"/>
  <c r="O32"/>
  <c r="K32"/>
  <c r="I32"/>
  <c r="F32"/>
  <c r="W31"/>
  <c r="X31"/>
  <c r="AB31"/>
  <c r="AA31"/>
  <c r="Z31"/>
  <c r="T31"/>
  <c r="R31"/>
  <c r="S31"/>
  <c r="P31"/>
  <c r="O31"/>
  <c r="K31"/>
  <c r="I31"/>
  <c r="F31"/>
  <c r="W30"/>
  <c r="X30"/>
  <c r="AB30"/>
  <c r="AA30"/>
  <c r="Z30"/>
  <c r="T30"/>
  <c r="R30"/>
  <c r="S30"/>
  <c r="P30"/>
  <c r="O30"/>
  <c r="K30"/>
  <c r="I30"/>
  <c r="F30"/>
  <c r="W29"/>
  <c r="X29"/>
  <c r="AB29"/>
  <c r="AA29"/>
  <c r="Z29"/>
  <c r="T29"/>
  <c r="R29"/>
  <c r="S29"/>
  <c r="P29"/>
  <c r="O29"/>
  <c r="K29"/>
  <c r="I29"/>
  <c r="F29"/>
  <c r="W28"/>
  <c r="X28"/>
  <c r="AB28"/>
  <c r="AA28"/>
  <c r="Z28"/>
  <c r="T28"/>
  <c r="R28"/>
  <c r="S28"/>
  <c r="P28"/>
  <c r="O28"/>
  <c r="K28"/>
  <c r="I28"/>
  <c r="F28"/>
  <c r="AA27"/>
  <c r="Z27"/>
  <c r="W27"/>
  <c r="T27"/>
  <c r="R27"/>
  <c r="S27"/>
  <c r="O27"/>
  <c r="K27"/>
  <c r="I27"/>
  <c r="F27"/>
  <c r="E27"/>
  <c r="AA26"/>
  <c r="Z26"/>
  <c r="W26"/>
  <c r="T26"/>
  <c r="R26"/>
  <c r="S26"/>
  <c r="O26"/>
  <c r="K26"/>
  <c r="I26"/>
  <c r="F26"/>
  <c r="E26"/>
  <c r="Z25"/>
  <c r="W25"/>
  <c r="R25"/>
  <c r="S25"/>
  <c r="O25"/>
  <c r="E25"/>
  <c r="Z24"/>
  <c r="W24"/>
  <c r="R24"/>
  <c r="S24"/>
  <c r="O24"/>
  <c r="E24"/>
  <c r="Z23"/>
  <c r="W23"/>
  <c r="R23"/>
  <c r="S23"/>
  <c r="O23"/>
  <c r="E23"/>
  <c r="Z22"/>
  <c r="W22"/>
  <c r="R22"/>
  <c r="S22"/>
  <c r="O22"/>
  <c r="E22"/>
  <c r="Z21"/>
  <c r="W21"/>
  <c r="R21"/>
  <c r="S21"/>
  <c r="O21"/>
  <c r="E21"/>
  <c r="Z20"/>
  <c r="W20"/>
  <c r="R20"/>
  <c r="S20"/>
  <c r="O20"/>
  <c r="E20"/>
  <c r="Z19"/>
  <c r="W19"/>
  <c r="R19"/>
  <c r="S19"/>
  <c r="O19"/>
  <c r="E19"/>
  <c r="Z18"/>
  <c r="W18"/>
  <c r="R18"/>
  <c r="S18"/>
  <c r="O18"/>
  <c r="E18"/>
  <c r="Z17"/>
  <c r="W17"/>
  <c r="R17"/>
  <c r="S17"/>
  <c r="O17"/>
  <c r="E17"/>
  <c r="Z16"/>
  <c r="W16"/>
  <c r="R16"/>
  <c r="S16"/>
  <c r="O16"/>
  <c r="E16"/>
  <c r="Z15"/>
  <c r="W15"/>
  <c r="R15"/>
  <c r="S15"/>
  <c r="O15"/>
  <c r="Z14"/>
  <c r="W14"/>
  <c r="R14"/>
  <c r="S14"/>
  <c r="O14"/>
  <c r="Z13"/>
  <c r="W13"/>
  <c r="R13"/>
  <c r="S13"/>
  <c r="O13"/>
  <c r="Z12"/>
  <c r="W12"/>
  <c r="R12"/>
  <c r="S12"/>
  <c r="O12"/>
  <c r="E12"/>
  <c r="Z11"/>
  <c r="W11"/>
  <c r="R11"/>
  <c r="S11"/>
  <c r="O11"/>
  <c r="Z10"/>
  <c r="W10"/>
  <c r="R10"/>
  <c r="S10"/>
  <c r="O10"/>
  <c r="Z9"/>
  <c r="W9"/>
  <c r="R9"/>
  <c r="S9"/>
  <c r="O9"/>
  <c r="Z8"/>
  <c r="W8"/>
  <c r="R8"/>
  <c r="S8"/>
  <c r="O8"/>
  <c r="Z7"/>
  <c r="W7"/>
  <c r="R7"/>
  <c r="S7"/>
  <c r="O7"/>
  <c r="Z6"/>
  <c r="W6"/>
  <c r="R6"/>
  <c r="S6"/>
  <c r="O6"/>
  <c r="Z5"/>
  <c r="W5"/>
  <c r="R5"/>
  <c r="S5"/>
  <c r="O5"/>
  <c r="Z4"/>
  <c r="W4"/>
  <c r="R4"/>
  <c r="S4"/>
  <c r="O4"/>
  <c r="Z3"/>
  <c r="W3"/>
  <c r="R3"/>
  <c r="S3"/>
  <c r="O3"/>
  <c r="Z2"/>
  <c r="W2"/>
  <c r="R2"/>
  <c r="S2"/>
  <c r="O2"/>
</calcChain>
</file>

<file path=xl/sharedStrings.xml><?xml version="1.0" encoding="utf-8"?>
<sst xmlns="http://schemas.openxmlformats.org/spreadsheetml/2006/main" count="37" uniqueCount="37">
  <si>
    <t>Gen Reg Turnout Minus VEP Turnout</t>
    <phoneticPr fontId="3" type="noConversion"/>
  </si>
  <si>
    <t>2016</t>
    <phoneticPr fontId="3" type="noConversion"/>
  </si>
  <si>
    <t xml:space="preserve">   Compiled from publicly available sources by James Conner, www.flatheadmemo.com. For critical use, please refer to original sources.</t>
    <phoneticPr fontId="3" type="noConversion"/>
  </si>
  <si>
    <r>
      <t xml:space="preserve">   Values in </t>
    </r>
    <r>
      <rPr>
        <i/>
        <sz val="12"/>
        <color indexed="60"/>
        <rFont val="Calibri"/>
      </rPr>
      <t>brown italic type</t>
    </r>
    <r>
      <rPr>
        <sz val="12"/>
        <color indexed="12"/>
        <rFont val="Calibri"/>
      </rPr>
      <t xml:space="preserve"> are Flathead Memo estimates.</t>
    </r>
    <phoneticPr fontId="3" type="noConversion"/>
  </si>
  <si>
    <t xml:space="preserve">   Population values for years between the Census are Census Bureau estimates.</t>
    <phoneticPr fontId="3" type="noConversion"/>
  </si>
  <si>
    <t xml:space="preserve">   The voter registration numbers for 2000 (and probably 1998 and 2002) are inflated because of deadwood on the voter registration rolls and therefore are not reliable.</t>
    <phoneticPr fontId="3" type="noConversion"/>
  </si>
  <si>
    <t xml:space="preserve">   Last updated 11 November 2016.</t>
    <phoneticPr fontId="3" type="noConversion"/>
  </si>
  <si>
    <t xml:space="preserve"> </t>
    <phoneticPr fontId="3" type="noConversion"/>
  </si>
  <si>
    <t>Missing</t>
    <phoneticPr fontId="3" type="noConversion"/>
  </si>
  <si>
    <t>Election Year</t>
    <phoneticPr fontId="3" type="noConversion"/>
  </si>
  <si>
    <t>Year</t>
  </si>
  <si>
    <t>Montana Population</t>
    <phoneticPr fontId="3" type="noConversion"/>
  </si>
  <si>
    <r>
      <t xml:space="preserve">Voting Age </t>
    </r>
    <r>
      <rPr>
        <b/>
        <sz val="14"/>
        <color indexed="43"/>
        <rFont val="Calibri"/>
      </rPr>
      <t>(21+)</t>
    </r>
    <r>
      <rPr>
        <b/>
        <sz val="14"/>
        <color indexed="9"/>
        <rFont val="Calibri"/>
      </rPr>
      <t xml:space="preserve"> Population</t>
    </r>
    <phoneticPr fontId="3" type="noConversion"/>
  </si>
  <si>
    <t>Voting Age (18+) Population</t>
    <phoneticPr fontId="3" type="noConversion"/>
  </si>
  <si>
    <r>
      <t>VAP</t>
    </r>
    <r>
      <rPr>
        <b/>
        <sz val="14"/>
        <color indexed="43"/>
        <rFont val="Calibri"/>
      </rPr>
      <t xml:space="preserve"> (21+)</t>
    </r>
    <r>
      <rPr>
        <b/>
        <sz val="14"/>
        <color indexed="9"/>
        <rFont val="Calibri"/>
      </rPr>
      <t xml:space="preserve"> Percent Population</t>
    </r>
    <phoneticPr fontId="3" type="noConversion"/>
  </si>
  <si>
    <t>VAP (18+) Percent Population</t>
    <phoneticPr fontId="3" type="noConversion"/>
  </si>
  <si>
    <r>
      <t xml:space="preserve">Voting Eligible </t>
    </r>
    <r>
      <rPr>
        <b/>
        <sz val="14"/>
        <color indexed="43"/>
        <rFont val="Calibri"/>
      </rPr>
      <t>(21+)</t>
    </r>
    <r>
      <rPr>
        <b/>
        <sz val="14"/>
        <color indexed="9"/>
        <rFont val="Calibri"/>
      </rPr>
      <t xml:space="preserve"> Population</t>
    </r>
    <phoneticPr fontId="3" type="noConversion"/>
  </si>
  <si>
    <t>Voting Eligible  (18+) Population</t>
    <phoneticPr fontId="3" type="noConversion"/>
  </si>
  <si>
    <t>VEP Percent VAP (18+)</t>
    <phoneticPr fontId="3" type="noConversion"/>
  </si>
  <si>
    <t>Primary Registered</t>
    <phoneticPr fontId="3" type="noConversion"/>
  </si>
  <si>
    <t>Primary Registered Percent VEP</t>
    <phoneticPr fontId="3" type="noConversion"/>
  </si>
  <si>
    <t>Primary Votes</t>
    <phoneticPr fontId="3" type="noConversion"/>
  </si>
  <si>
    <t>Absentee Votes Primary</t>
    <phoneticPr fontId="3" type="noConversion"/>
  </si>
  <si>
    <t>Absentee Percent Votes Cast</t>
    <phoneticPr fontId="3" type="noConversion"/>
  </si>
  <si>
    <t>Primary Turnout % Registered</t>
    <phoneticPr fontId="3" type="noConversion"/>
  </si>
  <si>
    <t>Primary Turnout % VEP</t>
    <phoneticPr fontId="3" type="noConversion"/>
  </si>
  <si>
    <t>General Registered</t>
  </si>
  <si>
    <t>Reg Increase Pri to Gen</t>
    <phoneticPr fontId="3" type="noConversion"/>
  </si>
  <si>
    <t>Reg Increase Pri to Gen Percent</t>
    <phoneticPr fontId="3" type="noConversion"/>
  </si>
  <si>
    <t>Gen Reg Percent VEP</t>
    <phoneticPr fontId="3" type="noConversion"/>
  </si>
  <si>
    <t>General Votes</t>
    <phoneticPr fontId="3" type="noConversion"/>
  </si>
  <si>
    <t>Absentee Votes General</t>
    <phoneticPr fontId="3" type="noConversion"/>
  </si>
  <si>
    <t>General Turnout % Registered</t>
    <phoneticPr fontId="3" type="noConversion"/>
  </si>
  <si>
    <t>General Turnout % VEP</t>
    <phoneticPr fontId="3" type="noConversion"/>
  </si>
  <si>
    <t>Absentee Percent Votes Cast</t>
    <phoneticPr fontId="3" type="noConversion"/>
  </si>
  <si>
    <t>Primary Percent General</t>
    <phoneticPr fontId="3" type="noConversion"/>
  </si>
  <si>
    <t>REG General percent VEP</t>
    <phoneticPr fontId="3" type="noConversion"/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</si>
</sst>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0.0"/>
    <numFmt numFmtId="166" formatCode="0.000"/>
    <numFmt numFmtId="167" formatCode="#,###"/>
    <numFmt numFmtId="168" formatCode="#,##0.0000"/>
    <numFmt numFmtId="169" formatCode="0.00"/>
    <numFmt numFmtId="170" formatCode="@"/>
  </numFmts>
  <fonts count="14">
    <font>
      <sz val="14"/>
      <name val="Calibri"/>
    </font>
    <font>
      <sz val="12"/>
      <name val="Calibri"/>
    </font>
    <font>
      <b/>
      <sz val="14"/>
      <name val="Calibri"/>
    </font>
    <font>
      <sz val="8"/>
      <name val="Calibri"/>
    </font>
    <font>
      <b/>
      <sz val="14"/>
      <color indexed="9"/>
      <name val="Calibri"/>
    </font>
    <font>
      <b/>
      <sz val="14"/>
      <color indexed="43"/>
      <name val="Calibri"/>
    </font>
    <font>
      <b/>
      <sz val="14"/>
      <color indexed="8"/>
      <name val="Calibri"/>
    </font>
    <font>
      <sz val="14"/>
      <color indexed="8"/>
      <name val="Calibri"/>
    </font>
    <font>
      <i/>
      <sz val="14"/>
      <color indexed="8"/>
      <name val="Calibri"/>
    </font>
    <font>
      <sz val="14"/>
      <color indexed="12"/>
      <name val="Calibri"/>
    </font>
    <font>
      <i/>
      <sz val="14"/>
      <color indexed="60"/>
      <name val="Calibri"/>
    </font>
    <font>
      <i/>
      <sz val="14"/>
      <name val="Calibri"/>
    </font>
    <font>
      <sz val="12"/>
      <color indexed="12"/>
      <name val="Calibri"/>
    </font>
    <font>
      <i/>
      <sz val="12"/>
      <color indexed="60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65" fontId="2" fillId="7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65" fontId="2" fillId="7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10" borderId="3" xfId="0" applyFont="1" applyFill="1" applyBorder="1" applyAlignment="1">
      <alignment horizontal="center"/>
    </xf>
    <xf numFmtId="3" fontId="7" fillId="0" borderId="2" xfId="0" applyNumberFormat="1" applyFont="1" applyFill="1" applyBorder="1" applyAlignment="1"/>
    <xf numFmtId="3" fontId="8" fillId="0" borderId="2" xfId="0" applyNumberFormat="1" applyFont="1" applyFill="1" applyBorder="1" applyAlignment="1"/>
    <xf numFmtId="2" fontId="7" fillId="0" borderId="2" xfId="0" applyNumberFormat="1" applyFont="1" applyFill="1" applyBorder="1" applyAlignment="1"/>
    <xf numFmtId="165" fontId="7" fillId="0" borderId="2" xfId="0" applyNumberFormat="1" applyFont="1" applyFill="1" applyBorder="1" applyAlignment="1"/>
    <xf numFmtId="165" fontId="9" fillId="0" borderId="2" xfId="0" applyNumberFormat="1" applyFont="1" applyFill="1" applyBorder="1" applyAlignment="1"/>
    <xf numFmtId="164" fontId="9" fillId="0" borderId="2" xfId="0" applyNumberFormat="1" applyFont="1" applyFill="1" applyBorder="1" applyAlignment="1"/>
    <xf numFmtId="164" fontId="7" fillId="0" borderId="2" xfId="0" applyNumberFormat="1" applyFont="1" applyFill="1" applyBorder="1" applyAlignment="1"/>
    <xf numFmtId="0" fontId="9" fillId="0" borderId="2" xfId="0" applyFont="1" applyFill="1" applyBorder="1"/>
    <xf numFmtId="165" fontId="0" fillId="0" borderId="2" xfId="0" applyNumberFormat="1" applyBorder="1"/>
    <xf numFmtId="165" fontId="0" fillId="0" borderId="0" xfId="0" applyNumberFormat="1" applyAlignment="1">
      <alignment horizontal="right" wrapText="1"/>
    </xf>
    <xf numFmtId="166" fontId="0" fillId="0" borderId="0" xfId="0" applyNumberFormat="1"/>
    <xf numFmtId="0" fontId="7" fillId="11" borderId="3" xfId="0" applyFont="1" applyFill="1" applyBorder="1" applyAlignment="1">
      <alignment horizontal="center"/>
    </xf>
    <xf numFmtId="3" fontId="10" fillId="0" borderId="2" xfId="0" applyNumberFormat="1" applyFont="1" applyFill="1" applyBorder="1" applyAlignment="1"/>
    <xf numFmtId="165" fontId="10" fillId="0" borderId="2" xfId="0" applyNumberFormat="1" applyFont="1" applyFill="1" applyBorder="1" applyAlignment="1"/>
    <xf numFmtId="3" fontId="0" fillId="0" borderId="2" xfId="0" applyNumberFormat="1" applyFont="1" applyFill="1" applyBorder="1" applyAlignment="1"/>
    <xf numFmtId="3" fontId="9" fillId="0" borderId="2" xfId="0" applyNumberFormat="1" applyFont="1" applyFill="1" applyBorder="1" applyAlignment="1"/>
    <xf numFmtId="165" fontId="7" fillId="7" borderId="2" xfId="0" applyNumberFormat="1" applyFont="1" applyFill="1" applyBorder="1" applyAlignment="1"/>
    <xf numFmtId="165" fontId="9" fillId="0" borderId="0" xfId="0" applyNumberFormat="1" applyFont="1"/>
    <xf numFmtId="165" fontId="9" fillId="0" borderId="2" xfId="0" applyNumberFormat="1" applyFont="1" applyFill="1" applyBorder="1"/>
    <xf numFmtId="0" fontId="7" fillId="11" borderId="4" xfId="0" applyFont="1" applyFill="1" applyBorder="1" applyAlignment="1">
      <alignment horizontal="center"/>
    </xf>
    <xf numFmtId="3" fontId="10" fillId="0" borderId="5" xfId="0" applyNumberFormat="1" applyFont="1" applyFill="1" applyBorder="1" applyAlignment="1"/>
    <xf numFmtId="3" fontId="7" fillId="0" borderId="0" xfId="0" applyNumberFormat="1" applyFont="1" applyFill="1" applyBorder="1" applyAlignment="1"/>
    <xf numFmtId="3" fontId="7" fillId="0" borderId="0" xfId="0" applyNumberFormat="1" applyFont="1"/>
    <xf numFmtId="2" fontId="0" fillId="0" borderId="0" xfId="0" applyNumberFormat="1" applyFont="1"/>
    <xf numFmtId="3" fontId="0" fillId="0" borderId="0" xfId="0" applyNumberFormat="1"/>
    <xf numFmtId="3" fontId="7" fillId="0" borderId="5" xfId="0" applyNumberFormat="1" applyFont="1" applyFill="1" applyBorder="1" applyAlignment="1"/>
    <xf numFmtId="164" fontId="9" fillId="0" borderId="5" xfId="0" applyNumberFormat="1" applyFont="1" applyFill="1" applyBorder="1" applyAlignment="1"/>
    <xf numFmtId="165" fontId="0" fillId="0" borderId="0" xfId="0" applyNumberFormat="1"/>
    <xf numFmtId="165" fontId="9" fillId="0" borderId="5" xfId="0" applyNumberFormat="1" applyFont="1" applyFill="1" applyBorder="1" applyAlignment="1"/>
    <xf numFmtId="165" fontId="0" fillId="7" borderId="0" xfId="0" applyNumberFormat="1" applyFill="1"/>
    <xf numFmtId="165" fontId="9" fillId="0" borderId="5" xfId="0" applyNumberFormat="1" applyFont="1" applyFill="1" applyBorder="1"/>
    <xf numFmtId="165" fontId="0" fillId="0" borderId="5" xfId="0" applyNumberFormat="1" applyFill="1" applyBorder="1"/>
    <xf numFmtId="49" fontId="0" fillId="12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 vertical="center" wrapText="1"/>
    </xf>
    <xf numFmtId="167" fontId="7" fillId="0" borderId="2" xfId="0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0" fillId="7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0" fillId="7" borderId="0" xfId="0" applyNumberFormat="1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7" fontId="7" fillId="0" borderId="0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left" vertical="center" wrapText="1"/>
    </xf>
    <xf numFmtId="166" fontId="0" fillId="0" borderId="0" xfId="0" applyNumberFormat="1" applyFont="1" applyAlignment="1">
      <alignment vertical="center"/>
    </xf>
    <xf numFmtId="165" fontId="12" fillId="0" borderId="0" xfId="0" applyNumberFormat="1" applyFont="1" applyAlignment="1">
      <alignment horizontal="left" vertical="top" wrapText="1" shrinkToFit="1"/>
    </xf>
    <xf numFmtId="165" fontId="9" fillId="0" borderId="0" xfId="0" applyNumberFormat="1" applyFont="1" applyAlignment="1"/>
    <xf numFmtId="165" fontId="9" fillId="0" borderId="0" xfId="0" applyNumberFormat="1" applyFont="1" applyAlignment="1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165" fontId="1" fillId="0" borderId="0" xfId="0" applyNumberFormat="1" applyFont="1" applyAlignment="1">
      <alignment horizontal="left" vertical="top" wrapText="1" shrinkToFit="1"/>
    </xf>
    <xf numFmtId="3" fontId="1" fillId="0" borderId="0" xfId="0" applyNumberFormat="1" applyFont="1" applyAlignment="1">
      <alignment horizontal="left" vertical="top" wrapText="1" shrinkToFit="1"/>
    </xf>
    <xf numFmtId="0" fontId="1" fillId="0" borderId="0" xfId="0" applyFont="1" applyAlignment="1">
      <alignment horizontal="left" vertical="top" wrapText="1" shrinkToFit="1"/>
    </xf>
    <xf numFmtId="165" fontId="12" fillId="0" borderId="0" xfId="0" applyNumberFormat="1" applyFont="1" applyAlignment="1">
      <alignment horizontal="left" vertical="top" wrapText="1" shrinkToFit="1"/>
    </xf>
    <xf numFmtId="2" fontId="1" fillId="0" borderId="0" xfId="0" applyNumberFormat="1" applyFont="1" applyAlignment="1">
      <alignment horizontal="left" vertical="top" wrapText="1" shrinkToFit="1"/>
    </xf>
    <xf numFmtId="168" fontId="1" fillId="0" borderId="0" xfId="0" applyNumberFormat="1" applyFont="1" applyAlignment="1">
      <alignment horizontal="left" vertical="top" wrapText="1" shrinkToFit="1"/>
    </xf>
    <xf numFmtId="0" fontId="0" fillId="0" borderId="0" xfId="0" applyAlignment="1">
      <alignment horizontal="left"/>
    </xf>
    <xf numFmtId="170" fontId="7" fillId="0" borderId="2" xfId="0" applyNumberFormat="1" applyFont="1" applyFill="1" applyBorder="1" applyAlignment="1">
      <alignment horizontal="right"/>
    </xf>
    <xf numFmtId="0" fontId="0" fillId="12" borderId="0" xfId="0" applyFill="1"/>
  </cellXfs>
  <cellStyles count="1">
    <cellStyle name="Normal" xfId="0" builtinId="0"/>
  </cellStyles>
  <dxfs count="3">
    <dxf>
      <font>
        <b/>
        <i val="0"/>
        <condense val="0"/>
        <extend val="0"/>
        <color indexed="13"/>
      </font>
      <fill>
        <patternFill>
          <bgColor indexed="59"/>
        </patternFill>
      </fill>
    </dxf>
    <dxf>
      <font>
        <b/>
        <i val="0"/>
        <condense val="0"/>
        <extend val="0"/>
        <color indexed="13"/>
      </font>
      <fill>
        <patternFill>
          <bgColor indexed="59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63"/>
  <sheetViews>
    <sheetView tabSelected="1" topLeftCell="Q1" workbookViewId="0">
      <pane ySplit="1" topLeftCell="A16" activePane="bottomLeft" state="frozen"/>
      <selection pane="bottomLeft" activeCell="W28" sqref="W28:X50"/>
    </sheetView>
  </sheetViews>
  <sheetFormatPr baseColWidth="10" defaultRowHeight="21" customHeight="1"/>
  <cols>
    <col min="1" max="1" width="7.5703125" customWidth="1"/>
    <col min="2" max="3" width="10.28515625" customWidth="1"/>
    <col min="4" max="4" width="10.85546875" style="43" customWidth="1"/>
    <col min="5" max="5" width="10.85546875" style="42" customWidth="1"/>
    <col min="6" max="6" width="10.140625" style="46" customWidth="1"/>
    <col min="7" max="7" width="10.140625" style="43" customWidth="1"/>
    <col min="8" max="9" width="10.7109375" style="43"/>
    <col min="10" max="10" width="11.5703125" customWidth="1"/>
    <col min="11" max="11" width="11.5703125" style="36" customWidth="1"/>
    <col min="12" max="14" width="9.7109375" customWidth="1"/>
    <col min="15" max="15" width="10.5703125" customWidth="1"/>
    <col min="16" max="16" width="9.140625" style="46" customWidth="1"/>
    <col min="17" max="20" width="11.28515625" customWidth="1"/>
    <col min="21" max="22" width="10" customWidth="1"/>
    <col min="23" max="23" width="10.85546875" customWidth="1"/>
    <col min="24" max="24" width="9.85546875" style="46" customWidth="1"/>
    <col min="27" max="27" width="10.85546875" style="46" customWidth="1"/>
    <col min="28" max="28" width="10.7109375" style="29"/>
  </cols>
  <sheetData>
    <row r="1" spans="1:29" s="17" customFormat="1" ht="74" customHeight="1">
      <c r="A1" s="1" t="s">
        <v>10</v>
      </c>
      <c r="B1" s="2" t="s">
        <v>11</v>
      </c>
      <c r="C1" s="2" t="s">
        <v>12</v>
      </c>
      <c r="D1" s="3" t="s">
        <v>13</v>
      </c>
      <c r="E1" s="4" t="s">
        <v>14</v>
      </c>
      <c r="F1" s="5" t="s">
        <v>15</v>
      </c>
      <c r="G1" s="3" t="s">
        <v>16</v>
      </c>
      <c r="H1" s="3" t="s">
        <v>17</v>
      </c>
      <c r="I1" s="3" t="s">
        <v>18</v>
      </c>
      <c r="J1" s="6" t="s">
        <v>19</v>
      </c>
      <c r="K1" s="7" t="s">
        <v>20</v>
      </c>
      <c r="L1" s="6" t="s">
        <v>21</v>
      </c>
      <c r="M1" s="8" t="s">
        <v>22</v>
      </c>
      <c r="N1" s="8" t="s">
        <v>23</v>
      </c>
      <c r="O1" s="9" t="s">
        <v>24</v>
      </c>
      <c r="P1" s="10" t="s">
        <v>25</v>
      </c>
      <c r="Q1" s="11" t="s">
        <v>26</v>
      </c>
      <c r="R1" s="11" t="s">
        <v>27</v>
      </c>
      <c r="S1" s="11" t="s">
        <v>28</v>
      </c>
      <c r="T1" s="11" t="s">
        <v>29</v>
      </c>
      <c r="U1" s="12" t="s">
        <v>30</v>
      </c>
      <c r="V1" s="12" t="s">
        <v>31</v>
      </c>
      <c r="W1" s="9" t="s">
        <v>32</v>
      </c>
      <c r="X1" s="10" t="s">
        <v>33</v>
      </c>
      <c r="Y1" s="13" t="s">
        <v>34</v>
      </c>
      <c r="Z1" s="14" t="s">
        <v>35</v>
      </c>
      <c r="AA1" s="15" t="s">
        <v>36</v>
      </c>
      <c r="AB1" s="16" t="s">
        <v>0</v>
      </c>
      <c r="AC1" s="17" t="s">
        <v>9</v>
      </c>
    </row>
    <row r="2" spans="1:29" ht="18">
      <c r="A2" s="18">
        <v>1920</v>
      </c>
      <c r="B2" s="19">
        <v>543000</v>
      </c>
      <c r="C2" s="19"/>
      <c r="D2" s="20"/>
      <c r="E2" s="21"/>
      <c r="F2" s="22"/>
      <c r="G2" s="19"/>
      <c r="H2" s="20"/>
      <c r="I2" s="20"/>
      <c r="J2" s="19">
        <v>230221</v>
      </c>
      <c r="K2" s="23"/>
      <c r="L2" s="19">
        <v>102971</v>
      </c>
      <c r="M2" s="19"/>
      <c r="N2" s="19"/>
      <c r="O2" s="24">
        <f t="shared" ref="O2:O50" si="0">(L2/J2)*100</f>
        <v>44.727023164698274</v>
      </c>
      <c r="P2" s="22"/>
      <c r="Q2" s="19">
        <v>261257</v>
      </c>
      <c r="R2" s="19">
        <f>Q2-J2</f>
        <v>31036</v>
      </c>
      <c r="S2" s="25">
        <f>(R2/J2)*100</f>
        <v>13.480959599688994</v>
      </c>
      <c r="T2" s="25"/>
      <c r="U2" s="19">
        <v>178968</v>
      </c>
      <c r="V2" s="19"/>
      <c r="W2" s="23">
        <f t="shared" ref="W2:W50" si="1">(U2/Q2)*100</f>
        <v>68.50266212962714</v>
      </c>
      <c r="X2" s="23"/>
      <c r="Y2" s="26"/>
      <c r="Z2" s="27">
        <f t="shared" ref="Z2:Z50" si="2">(L2/U2)*100</f>
        <v>57.535984086540616</v>
      </c>
      <c r="AA2" s="28"/>
      <c r="AC2" s="89">
        <v>1920</v>
      </c>
    </row>
    <row r="3" spans="1:29" ht="18">
      <c r="A3" s="30">
        <v>1922</v>
      </c>
      <c r="B3" s="19">
        <v>543000</v>
      </c>
      <c r="C3" s="19"/>
      <c r="D3" s="20"/>
      <c r="E3" s="21"/>
      <c r="F3" s="22"/>
      <c r="G3" s="19"/>
      <c r="H3" s="20"/>
      <c r="I3" s="20"/>
      <c r="J3" s="19">
        <v>224142</v>
      </c>
      <c r="K3" s="23"/>
      <c r="L3" s="19">
        <v>108643</v>
      </c>
      <c r="M3" s="19"/>
      <c r="N3" s="19"/>
      <c r="O3" s="24">
        <f t="shared" si="0"/>
        <v>48.470612379652181</v>
      </c>
      <c r="P3" s="22"/>
      <c r="Q3" s="19">
        <v>243936</v>
      </c>
      <c r="R3" s="19">
        <f t="shared" ref="R3:R50" si="3">Q3-J3</f>
        <v>19794</v>
      </c>
      <c r="S3" s="25">
        <f t="shared" ref="S3:S50" si="4">(R3/J3)*100</f>
        <v>8.8310089139920223</v>
      </c>
      <c r="T3" s="25"/>
      <c r="U3" s="19">
        <v>158737</v>
      </c>
      <c r="V3" s="19"/>
      <c r="W3" s="23">
        <f t="shared" si="1"/>
        <v>65.073215925488654</v>
      </c>
      <c r="X3" s="23"/>
      <c r="Y3" s="26"/>
      <c r="Z3" s="27">
        <f t="shared" si="2"/>
        <v>68.442140143759801</v>
      </c>
      <c r="AA3" s="28"/>
      <c r="AC3">
        <f>AC2+2</f>
        <v>1922</v>
      </c>
    </row>
    <row r="4" spans="1:29" ht="18">
      <c r="A4" s="18">
        <v>1924</v>
      </c>
      <c r="B4" s="19">
        <v>538000</v>
      </c>
      <c r="C4" s="19"/>
      <c r="D4" s="20"/>
      <c r="E4" s="21"/>
      <c r="F4" s="22"/>
      <c r="G4" s="19"/>
      <c r="H4" s="20"/>
      <c r="I4" s="20"/>
      <c r="J4" s="19">
        <v>211450</v>
      </c>
      <c r="K4" s="23"/>
      <c r="L4" s="19">
        <v>109688</v>
      </c>
      <c r="M4" s="19"/>
      <c r="N4" s="19"/>
      <c r="O4" s="24">
        <f t="shared" si="0"/>
        <v>51.87420193899267</v>
      </c>
      <c r="P4" s="22"/>
      <c r="Q4" s="19">
        <v>240800</v>
      </c>
      <c r="R4" s="19">
        <f t="shared" si="3"/>
        <v>29350</v>
      </c>
      <c r="S4" s="25">
        <f t="shared" si="4"/>
        <v>13.880349964530621</v>
      </c>
      <c r="T4" s="25"/>
      <c r="U4" s="19">
        <v>174415</v>
      </c>
      <c r="V4" s="19"/>
      <c r="W4" s="23">
        <f t="shared" si="1"/>
        <v>72.431478405315616</v>
      </c>
      <c r="X4" s="23"/>
      <c r="Y4" s="26"/>
      <c r="Z4" s="27">
        <f t="shared" si="2"/>
        <v>62.889086374451743</v>
      </c>
      <c r="AA4" s="28"/>
      <c r="AC4" s="89">
        <f>AC3+2</f>
        <v>1924</v>
      </c>
    </row>
    <row r="5" spans="1:29" ht="18">
      <c r="A5" s="30">
        <v>1926</v>
      </c>
      <c r="B5" s="19">
        <v>531000</v>
      </c>
      <c r="C5" s="19"/>
      <c r="D5" s="20"/>
      <c r="E5" s="21"/>
      <c r="F5" s="22"/>
      <c r="G5" s="19"/>
      <c r="H5" s="20"/>
      <c r="I5" s="20"/>
      <c r="J5" s="19">
        <v>205822</v>
      </c>
      <c r="K5" s="23"/>
      <c r="L5" s="19">
        <v>103106</v>
      </c>
      <c r="M5" s="19"/>
      <c r="N5" s="19"/>
      <c r="O5" s="24">
        <f t="shared" si="0"/>
        <v>50.094742058672061</v>
      </c>
      <c r="P5" s="22"/>
      <c r="Q5" s="19">
        <v>227118</v>
      </c>
      <c r="R5" s="19">
        <f t="shared" si="3"/>
        <v>21296</v>
      </c>
      <c r="S5" s="25">
        <f t="shared" si="4"/>
        <v>10.34680452041084</v>
      </c>
      <c r="T5" s="25"/>
      <c r="U5" s="19">
        <v>153442</v>
      </c>
      <c r="V5" s="19"/>
      <c r="W5" s="23">
        <f t="shared" si="1"/>
        <v>67.560475171496762</v>
      </c>
      <c r="X5" s="23"/>
      <c r="Y5" s="26"/>
      <c r="Z5" s="27">
        <f t="shared" si="2"/>
        <v>67.195422374578015</v>
      </c>
      <c r="AA5" s="28"/>
      <c r="AC5">
        <f t="shared" ref="AC5:AC50" si="5">AC4+2</f>
        <v>1926</v>
      </c>
    </row>
    <row r="6" spans="1:29" ht="18">
      <c r="A6" s="18">
        <v>1928</v>
      </c>
      <c r="B6" s="19">
        <v>541000</v>
      </c>
      <c r="C6" s="19"/>
      <c r="D6" s="20"/>
      <c r="E6" s="21"/>
      <c r="F6" s="22"/>
      <c r="G6" s="19"/>
      <c r="H6" s="20"/>
      <c r="I6" s="20"/>
      <c r="J6" s="19">
        <v>203193</v>
      </c>
      <c r="K6" s="23"/>
      <c r="L6" s="19">
        <v>117300</v>
      </c>
      <c r="M6" s="19"/>
      <c r="N6" s="19"/>
      <c r="O6" s="24">
        <f t="shared" si="0"/>
        <v>57.728366626803087</v>
      </c>
      <c r="P6" s="22"/>
      <c r="Q6" s="19">
        <v>241096</v>
      </c>
      <c r="R6" s="19">
        <f t="shared" si="3"/>
        <v>37903</v>
      </c>
      <c r="S6" s="25">
        <f t="shared" si="4"/>
        <v>18.653693778821122</v>
      </c>
      <c r="T6" s="25"/>
      <c r="U6" s="19">
        <v>194840</v>
      </c>
      <c r="V6" s="19"/>
      <c r="W6" s="23">
        <f t="shared" si="1"/>
        <v>80.814281448053876</v>
      </c>
      <c r="X6" s="23"/>
      <c r="Y6" s="26"/>
      <c r="Z6" s="27">
        <f t="shared" si="2"/>
        <v>60.203243687127909</v>
      </c>
      <c r="AA6" s="28"/>
      <c r="AC6" s="89">
        <f t="shared" si="5"/>
        <v>1928</v>
      </c>
    </row>
    <row r="7" spans="1:29" ht="18">
      <c r="A7" s="30">
        <v>1930</v>
      </c>
      <c r="B7" s="19">
        <v>539000</v>
      </c>
      <c r="C7" s="19"/>
      <c r="D7" s="20"/>
      <c r="E7" s="21"/>
      <c r="F7" s="22"/>
      <c r="G7" s="19"/>
      <c r="H7" s="20"/>
      <c r="I7" s="20"/>
      <c r="J7" s="19">
        <v>220671</v>
      </c>
      <c r="K7" s="23"/>
      <c r="L7" s="19">
        <v>100157</v>
      </c>
      <c r="M7" s="19"/>
      <c r="N7" s="19"/>
      <c r="O7" s="24">
        <f t="shared" si="0"/>
        <v>45.387477285189263</v>
      </c>
      <c r="P7" s="22"/>
      <c r="Q7" s="19">
        <v>240086</v>
      </c>
      <c r="R7" s="19">
        <f t="shared" si="3"/>
        <v>19415</v>
      </c>
      <c r="S7" s="25">
        <f t="shared" si="4"/>
        <v>8.7981655949354458</v>
      </c>
      <c r="T7" s="25"/>
      <c r="U7" s="19">
        <v>176161</v>
      </c>
      <c r="V7" s="19"/>
      <c r="W7" s="23">
        <f t="shared" si="1"/>
        <v>73.374124272135816</v>
      </c>
      <c r="X7" s="23"/>
      <c r="Y7" s="26"/>
      <c r="Z7" s="27">
        <f t="shared" si="2"/>
        <v>56.855376615709496</v>
      </c>
      <c r="AA7" s="28"/>
      <c r="AC7">
        <f t="shared" si="5"/>
        <v>1930</v>
      </c>
    </row>
    <row r="8" spans="1:29" ht="18">
      <c r="A8" s="18">
        <v>1932</v>
      </c>
      <c r="B8" s="19">
        <v>540000</v>
      </c>
      <c r="C8" s="19"/>
      <c r="D8" s="20"/>
      <c r="E8" s="21"/>
      <c r="F8" s="22"/>
      <c r="G8" s="19"/>
      <c r="H8" s="20"/>
      <c r="I8" s="20"/>
      <c r="J8" s="19">
        <v>232545</v>
      </c>
      <c r="K8" s="23"/>
      <c r="L8" s="19">
        <v>146038</v>
      </c>
      <c r="M8" s="19"/>
      <c r="N8" s="19"/>
      <c r="O8" s="24">
        <f t="shared" si="0"/>
        <v>62.799888193682939</v>
      </c>
      <c r="P8" s="22"/>
      <c r="Q8" s="19">
        <v>265181</v>
      </c>
      <c r="R8" s="19">
        <f t="shared" si="3"/>
        <v>32636</v>
      </c>
      <c r="S8" s="25">
        <f t="shared" si="4"/>
        <v>14.034272936420908</v>
      </c>
      <c r="T8" s="25"/>
      <c r="U8" s="19">
        <v>216381</v>
      </c>
      <c r="V8" s="19"/>
      <c r="W8" s="23">
        <f t="shared" si="1"/>
        <v>81.597474932216102</v>
      </c>
      <c r="X8" s="23"/>
      <c r="Y8" s="26"/>
      <c r="Z8" s="27">
        <f t="shared" si="2"/>
        <v>67.491138316210751</v>
      </c>
      <c r="AA8" s="28"/>
      <c r="AC8" s="89">
        <f t="shared" si="5"/>
        <v>1932</v>
      </c>
    </row>
    <row r="9" spans="1:29" ht="18">
      <c r="A9" s="30">
        <v>1934</v>
      </c>
      <c r="B9" s="19">
        <v>545000</v>
      </c>
      <c r="C9" s="19"/>
      <c r="D9" s="20"/>
      <c r="E9" s="21"/>
      <c r="F9" s="22"/>
      <c r="G9" s="19"/>
      <c r="H9" s="20"/>
      <c r="I9" s="20"/>
      <c r="J9" s="19">
        <v>247248</v>
      </c>
      <c r="K9" s="23"/>
      <c r="L9" s="19">
        <v>133098</v>
      </c>
      <c r="M9" s="19"/>
      <c r="N9" s="19"/>
      <c r="O9" s="24">
        <f t="shared" si="0"/>
        <v>53.831780236847216</v>
      </c>
      <c r="P9" s="22"/>
      <c r="Q9" s="19">
        <v>268482</v>
      </c>
      <c r="R9" s="19">
        <f t="shared" si="3"/>
        <v>21234</v>
      </c>
      <c r="S9" s="25">
        <f t="shared" si="4"/>
        <v>8.5881382255872651</v>
      </c>
      <c r="T9" s="25"/>
      <c r="U9" s="19">
        <v>203626</v>
      </c>
      <c r="V9" s="19"/>
      <c r="W9" s="23">
        <f t="shared" si="1"/>
        <v>75.843445743103814</v>
      </c>
      <c r="X9" s="23"/>
      <c r="Y9" s="26"/>
      <c r="Z9" s="27">
        <f t="shared" si="2"/>
        <v>65.363951558248942</v>
      </c>
      <c r="AA9" s="28"/>
      <c r="AC9">
        <f t="shared" si="5"/>
        <v>1934</v>
      </c>
    </row>
    <row r="10" spans="1:29" ht="18">
      <c r="A10" s="18">
        <v>1936</v>
      </c>
      <c r="B10" s="19">
        <v>554000</v>
      </c>
      <c r="C10" s="19"/>
      <c r="D10" s="20"/>
      <c r="E10" s="21"/>
      <c r="F10" s="22"/>
      <c r="G10" s="19"/>
      <c r="H10" s="20"/>
      <c r="I10" s="20"/>
      <c r="J10" s="19">
        <v>251807</v>
      </c>
      <c r="K10" s="23"/>
      <c r="L10" s="19">
        <v>155781</v>
      </c>
      <c r="M10" s="19"/>
      <c r="N10" s="19"/>
      <c r="O10" s="24">
        <f t="shared" si="0"/>
        <v>61.865238059307323</v>
      </c>
      <c r="P10" s="22"/>
      <c r="Q10" s="19">
        <v>283695</v>
      </c>
      <c r="R10" s="19">
        <f t="shared" si="3"/>
        <v>31888</v>
      </c>
      <c r="S10" s="25">
        <f t="shared" si="4"/>
        <v>12.663667014816903</v>
      </c>
      <c r="T10" s="25"/>
      <c r="U10" s="19">
        <v>226353</v>
      </c>
      <c r="V10" s="19"/>
      <c r="W10" s="23">
        <f t="shared" si="1"/>
        <v>79.787447787236289</v>
      </c>
      <c r="X10" s="23"/>
      <c r="Y10" s="26"/>
      <c r="Z10" s="27">
        <f t="shared" si="2"/>
        <v>68.822149474493372</v>
      </c>
      <c r="AA10" s="28"/>
      <c r="AC10" s="89">
        <f t="shared" si="5"/>
        <v>1936</v>
      </c>
    </row>
    <row r="11" spans="1:29" ht="18">
      <c r="A11" s="30">
        <v>1938</v>
      </c>
      <c r="B11" s="19">
        <v>552000</v>
      </c>
      <c r="C11" s="19"/>
      <c r="D11" s="20"/>
      <c r="E11" s="21"/>
      <c r="F11" s="22"/>
      <c r="G11" s="19"/>
      <c r="H11" s="20"/>
      <c r="I11" s="20"/>
      <c r="J11" s="19">
        <v>248443</v>
      </c>
      <c r="K11" s="23"/>
      <c r="L11" s="19">
        <v>151620</v>
      </c>
      <c r="M11" s="19"/>
      <c r="N11" s="19"/>
      <c r="O11" s="24">
        <f t="shared" si="0"/>
        <v>61.028082900303083</v>
      </c>
      <c r="P11" s="22"/>
      <c r="Q11" s="19">
        <v>269963</v>
      </c>
      <c r="R11" s="19">
        <f t="shared" si="3"/>
        <v>21520</v>
      </c>
      <c r="S11" s="25">
        <f t="shared" si="4"/>
        <v>8.661946603446264</v>
      </c>
      <c r="T11" s="25"/>
      <c r="U11" s="19">
        <v>208710</v>
      </c>
      <c r="V11" s="19"/>
      <c r="W11" s="23">
        <f t="shared" si="1"/>
        <v>77.310594414790174</v>
      </c>
      <c r="X11" s="23"/>
      <c r="Y11" s="26"/>
      <c r="Z11" s="27">
        <f t="shared" si="2"/>
        <v>72.646255569929565</v>
      </c>
      <c r="AA11" s="28"/>
      <c r="AC11">
        <f t="shared" si="5"/>
        <v>1938</v>
      </c>
    </row>
    <row r="12" spans="1:29" ht="18">
      <c r="A12" s="18">
        <v>1940</v>
      </c>
      <c r="B12" s="19">
        <v>558000</v>
      </c>
      <c r="C12" s="19">
        <v>356037</v>
      </c>
      <c r="D12" s="20"/>
      <c r="E12" s="23">
        <f>(C12/B12)*100</f>
        <v>63.805913978494623</v>
      </c>
      <c r="F12" s="22"/>
      <c r="G12" s="19"/>
      <c r="H12" s="20"/>
      <c r="I12" s="20"/>
      <c r="J12" s="19">
        <v>253138</v>
      </c>
      <c r="K12" s="23"/>
      <c r="L12" s="19">
        <v>146354</v>
      </c>
      <c r="M12" s="19"/>
      <c r="N12" s="19"/>
      <c r="O12" s="24">
        <f t="shared" si="0"/>
        <v>57.815894887373688</v>
      </c>
      <c r="P12" s="22"/>
      <c r="Q12" s="19">
        <v>295237</v>
      </c>
      <c r="R12" s="19">
        <f t="shared" si="3"/>
        <v>42099</v>
      </c>
      <c r="S12" s="25">
        <f t="shared" si="4"/>
        <v>16.630849576120536</v>
      </c>
      <c r="T12" s="25"/>
      <c r="U12" s="19">
        <v>240694</v>
      </c>
      <c r="V12" s="19"/>
      <c r="W12" s="23">
        <f t="shared" si="1"/>
        <v>81.525689530783737</v>
      </c>
      <c r="X12" s="23"/>
      <c r="Y12" s="26"/>
      <c r="Z12" s="27">
        <f t="shared" si="2"/>
        <v>60.805005525688216</v>
      </c>
      <c r="AA12" s="28"/>
      <c r="AC12" s="89">
        <f t="shared" si="5"/>
        <v>1940</v>
      </c>
    </row>
    <row r="13" spans="1:29" ht="18">
      <c r="A13" s="30">
        <v>1942</v>
      </c>
      <c r="B13" s="19">
        <v>518000</v>
      </c>
      <c r="C13" s="19"/>
      <c r="D13" s="20"/>
      <c r="E13" s="23"/>
      <c r="F13" s="22"/>
      <c r="G13" s="19"/>
      <c r="H13" s="20"/>
      <c r="I13" s="20"/>
      <c r="J13" s="19">
        <v>258749</v>
      </c>
      <c r="K13" s="23"/>
      <c r="L13" s="19">
        <v>118478</v>
      </c>
      <c r="M13" s="19"/>
      <c r="N13" s="19"/>
      <c r="O13" s="24">
        <f t="shared" si="0"/>
        <v>45.788775995269546</v>
      </c>
      <c r="P13" s="22"/>
      <c r="Q13" s="19">
        <v>271773</v>
      </c>
      <c r="R13" s="19">
        <f t="shared" si="3"/>
        <v>13024</v>
      </c>
      <c r="S13" s="25">
        <f t="shared" si="4"/>
        <v>5.0334494046353804</v>
      </c>
      <c r="T13" s="25"/>
      <c r="U13" s="19">
        <v>170514</v>
      </c>
      <c r="V13" s="19"/>
      <c r="W13" s="23">
        <f t="shared" si="1"/>
        <v>62.741331920389442</v>
      </c>
      <c r="X13" s="23"/>
      <c r="Y13" s="26"/>
      <c r="Z13" s="27">
        <f t="shared" si="2"/>
        <v>69.482857712563202</v>
      </c>
      <c r="AA13" s="28"/>
      <c r="AC13">
        <f t="shared" si="5"/>
        <v>1942</v>
      </c>
    </row>
    <row r="14" spans="1:29" ht="18">
      <c r="A14" s="18">
        <v>1944</v>
      </c>
      <c r="B14" s="19">
        <v>469000</v>
      </c>
      <c r="C14" s="19"/>
      <c r="D14" s="20"/>
      <c r="E14" s="23"/>
      <c r="F14" s="22"/>
      <c r="G14" s="19"/>
      <c r="H14" s="20"/>
      <c r="I14" s="20"/>
      <c r="J14" s="19">
        <v>203749</v>
      </c>
      <c r="K14" s="23"/>
      <c r="L14" s="19">
        <v>85546</v>
      </c>
      <c r="M14" s="19"/>
      <c r="N14" s="19"/>
      <c r="O14" s="24">
        <f t="shared" si="0"/>
        <v>41.985972937290491</v>
      </c>
      <c r="P14" s="22"/>
      <c r="Q14" s="19">
        <v>248392</v>
      </c>
      <c r="R14" s="19">
        <f t="shared" si="3"/>
        <v>44643</v>
      </c>
      <c r="S14" s="25">
        <f t="shared" si="4"/>
        <v>21.910782384208023</v>
      </c>
      <c r="T14" s="25"/>
      <c r="U14" s="19">
        <v>197217</v>
      </c>
      <c r="V14" s="19"/>
      <c r="W14" s="23">
        <f t="shared" si="1"/>
        <v>79.39748462108281</v>
      </c>
      <c r="X14" s="23"/>
      <c r="Y14" s="26"/>
      <c r="Z14" s="27">
        <f t="shared" si="2"/>
        <v>43.376585182818928</v>
      </c>
      <c r="AA14" s="28"/>
      <c r="AC14" s="89">
        <f t="shared" si="5"/>
        <v>1944</v>
      </c>
    </row>
    <row r="15" spans="1:29" ht="18">
      <c r="A15" s="30">
        <v>1946</v>
      </c>
      <c r="B15" s="19">
        <v>514000</v>
      </c>
      <c r="C15" s="19"/>
      <c r="D15" s="20"/>
      <c r="E15" s="23"/>
      <c r="F15" s="22"/>
      <c r="G15" s="19"/>
      <c r="H15" s="20"/>
      <c r="I15" s="20"/>
      <c r="J15" s="19">
        <v>241550</v>
      </c>
      <c r="K15" s="23"/>
      <c r="L15" s="19">
        <v>127889</v>
      </c>
      <c r="M15" s="19"/>
      <c r="N15" s="19"/>
      <c r="O15" s="24">
        <f t="shared" si="0"/>
        <v>52.945145932519146</v>
      </c>
      <c r="P15" s="22"/>
      <c r="Q15" s="19">
        <v>263422</v>
      </c>
      <c r="R15" s="19">
        <f t="shared" si="3"/>
        <v>21872</v>
      </c>
      <c r="S15" s="25">
        <f t="shared" si="4"/>
        <v>9.0548540674808518</v>
      </c>
      <c r="T15" s="25"/>
      <c r="U15" s="19">
        <v>190566</v>
      </c>
      <c r="V15" s="19"/>
      <c r="W15" s="23">
        <f t="shared" si="1"/>
        <v>72.342477089992485</v>
      </c>
      <c r="X15" s="23"/>
      <c r="Y15" s="26"/>
      <c r="Z15" s="27">
        <f t="shared" si="2"/>
        <v>67.11008259605596</v>
      </c>
      <c r="AA15" s="28"/>
      <c r="AC15">
        <f t="shared" si="5"/>
        <v>1946</v>
      </c>
    </row>
    <row r="16" spans="1:29" ht="18">
      <c r="A16" s="18">
        <v>1948</v>
      </c>
      <c r="B16" s="19">
        <v>542000</v>
      </c>
      <c r="C16" s="19">
        <v>347000</v>
      </c>
      <c r="D16" s="20"/>
      <c r="E16" s="23">
        <f t="shared" ref="E16:E27" si="6">(C16/B16)*100</f>
        <v>64.022140221402211</v>
      </c>
      <c r="F16" s="22"/>
      <c r="G16" s="19"/>
      <c r="H16" s="20"/>
      <c r="I16" s="20"/>
      <c r="J16" s="19">
        <v>236236</v>
      </c>
      <c r="K16" s="23"/>
      <c r="L16" s="19">
        <v>133742</v>
      </c>
      <c r="M16" s="19"/>
      <c r="N16" s="19"/>
      <c r="O16" s="24">
        <f t="shared" si="0"/>
        <v>56.613725257793057</v>
      </c>
      <c r="P16" s="22"/>
      <c r="Q16" s="19">
        <v>269779</v>
      </c>
      <c r="R16" s="19">
        <f t="shared" si="3"/>
        <v>33543</v>
      </c>
      <c r="S16" s="25">
        <f t="shared" si="4"/>
        <v>14.198936656563777</v>
      </c>
      <c r="T16" s="25"/>
      <c r="U16" s="19">
        <v>221003</v>
      </c>
      <c r="V16" s="19"/>
      <c r="W16" s="23">
        <f t="shared" si="1"/>
        <v>81.920016013107016</v>
      </c>
      <c r="X16" s="23"/>
      <c r="Y16" s="26"/>
      <c r="Z16" s="27">
        <f t="shared" si="2"/>
        <v>60.515920598362918</v>
      </c>
      <c r="AA16" s="28"/>
      <c r="AC16" s="89">
        <f t="shared" si="5"/>
        <v>1948</v>
      </c>
    </row>
    <row r="17" spans="1:29" ht="18">
      <c r="A17" s="30">
        <v>1950</v>
      </c>
      <c r="B17" s="19">
        <v>591000</v>
      </c>
      <c r="C17" s="19">
        <v>370000</v>
      </c>
      <c r="D17" s="20"/>
      <c r="E17" s="23">
        <f t="shared" si="6"/>
        <v>62.605752961082906</v>
      </c>
      <c r="F17" s="22"/>
      <c r="G17" s="19"/>
      <c r="H17" s="20"/>
      <c r="I17" s="20"/>
      <c r="J17" s="19">
        <v>250374</v>
      </c>
      <c r="K17" s="23"/>
      <c r="L17" s="19">
        <v>128058</v>
      </c>
      <c r="M17" s="19"/>
      <c r="N17" s="19"/>
      <c r="O17" s="24">
        <f t="shared" si="0"/>
        <v>51.146684559898389</v>
      </c>
      <c r="P17" s="22"/>
      <c r="Q17" s="19">
        <v>272103</v>
      </c>
      <c r="R17" s="19">
        <f t="shared" si="3"/>
        <v>21729</v>
      </c>
      <c r="S17" s="25">
        <f t="shared" si="4"/>
        <v>8.6786167892832324</v>
      </c>
      <c r="T17" s="25"/>
      <c r="U17" s="19">
        <v>210527</v>
      </c>
      <c r="V17" s="19"/>
      <c r="W17" s="23">
        <f t="shared" si="1"/>
        <v>77.370334027923249</v>
      </c>
      <c r="X17" s="23"/>
      <c r="Y17" s="26"/>
      <c r="Z17" s="27">
        <f t="shared" si="2"/>
        <v>60.827352311104988</v>
      </c>
      <c r="AA17" s="28"/>
      <c r="AC17">
        <f t="shared" si="5"/>
        <v>1950</v>
      </c>
    </row>
    <row r="18" spans="1:29" ht="18">
      <c r="A18" s="18">
        <v>1952</v>
      </c>
      <c r="B18" s="19">
        <v>602000</v>
      </c>
      <c r="C18" s="19">
        <v>367000</v>
      </c>
      <c r="D18" s="20"/>
      <c r="E18" s="23">
        <f t="shared" si="6"/>
        <v>60.963455149501669</v>
      </c>
      <c r="F18" s="22"/>
      <c r="G18" s="19"/>
      <c r="H18" s="20"/>
      <c r="I18" s="20"/>
      <c r="J18" s="19">
        <v>274929</v>
      </c>
      <c r="K18" s="23"/>
      <c r="L18" s="19">
        <v>146252</v>
      </c>
      <c r="M18" s="19"/>
      <c r="N18" s="19"/>
      <c r="O18" s="24">
        <f t="shared" si="0"/>
        <v>53.196279766776144</v>
      </c>
      <c r="P18" s="22"/>
      <c r="Q18" s="19">
        <v>304053</v>
      </c>
      <c r="R18" s="19">
        <f t="shared" si="3"/>
        <v>29124</v>
      </c>
      <c r="S18" s="25">
        <f t="shared" si="4"/>
        <v>10.593280446951759</v>
      </c>
      <c r="T18" s="25"/>
      <c r="U18" s="19">
        <v>260469</v>
      </c>
      <c r="V18" s="19"/>
      <c r="W18" s="23">
        <f t="shared" si="1"/>
        <v>85.66565697427751</v>
      </c>
      <c r="X18" s="23"/>
      <c r="Y18" s="26"/>
      <c r="Z18" s="27">
        <f t="shared" si="2"/>
        <v>56.149484199655241</v>
      </c>
      <c r="AA18" s="28"/>
      <c r="AC18" s="89">
        <f t="shared" si="5"/>
        <v>1952</v>
      </c>
    </row>
    <row r="19" spans="1:29" ht="18">
      <c r="A19" s="30">
        <v>1954</v>
      </c>
      <c r="B19" s="19">
        <v>624000</v>
      </c>
      <c r="C19" s="19">
        <v>378000</v>
      </c>
      <c r="D19" s="20"/>
      <c r="E19" s="23">
        <f t="shared" si="6"/>
        <v>60.576923076923073</v>
      </c>
      <c r="F19" s="22"/>
      <c r="G19" s="19"/>
      <c r="H19" s="20"/>
      <c r="I19" s="20"/>
      <c r="J19" s="19">
        <v>283651</v>
      </c>
      <c r="K19" s="23"/>
      <c r="L19" s="19">
        <v>136466</v>
      </c>
      <c r="M19" s="19"/>
      <c r="N19" s="19"/>
      <c r="O19" s="24">
        <f t="shared" si="0"/>
        <v>48.110530193794489</v>
      </c>
      <c r="P19" s="22"/>
      <c r="Q19" s="19">
        <v>296611</v>
      </c>
      <c r="R19" s="19">
        <f t="shared" si="3"/>
        <v>12960</v>
      </c>
      <c r="S19" s="25">
        <f t="shared" si="4"/>
        <v>4.5689949973735331</v>
      </c>
      <c r="T19" s="25"/>
      <c r="U19" s="19">
        <v>227454</v>
      </c>
      <c r="V19" s="19"/>
      <c r="W19" s="23">
        <f t="shared" si="1"/>
        <v>76.684276712596628</v>
      </c>
      <c r="X19" s="23"/>
      <c r="Y19" s="26"/>
      <c r="Z19" s="27">
        <f t="shared" si="2"/>
        <v>59.997186244251587</v>
      </c>
      <c r="AA19" s="28"/>
      <c r="AC19">
        <f t="shared" si="5"/>
        <v>1954</v>
      </c>
    </row>
    <row r="20" spans="1:29" ht="18">
      <c r="A20" s="18">
        <v>1956</v>
      </c>
      <c r="B20" s="19">
        <v>656000</v>
      </c>
      <c r="C20" s="19">
        <v>375000</v>
      </c>
      <c r="D20" s="20"/>
      <c r="E20" s="23">
        <f t="shared" si="6"/>
        <v>57.164634146341463</v>
      </c>
      <c r="F20" s="22"/>
      <c r="G20" s="19"/>
      <c r="H20" s="20"/>
      <c r="I20" s="20"/>
      <c r="J20" s="19">
        <v>273236</v>
      </c>
      <c r="K20" s="23"/>
      <c r="L20" s="19">
        <v>136081</v>
      </c>
      <c r="M20" s="19"/>
      <c r="N20" s="19"/>
      <c r="O20" s="24">
        <f t="shared" si="0"/>
        <v>49.803466600301569</v>
      </c>
      <c r="P20" s="22"/>
      <c r="Q20" s="19">
        <v>316444</v>
      </c>
      <c r="R20" s="19">
        <f t="shared" si="3"/>
        <v>43208</v>
      </c>
      <c r="S20" s="25">
        <f t="shared" si="4"/>
        <v>15.813436004040463</v>
      </c>
      <c r="T20" s="25"/>
      <c r="U20" s="19">
        <v>263204</v>
      </c>
      <c r="V20" s="19"/>
      <c r="W20" s="23">
        <f t="shared" si="1"/>
        <v>83.175538167890679</v>
      </c>
      <c r="X20" s="23"/>
      <c r="Y20" s="26"/>
      <c r="Z20" s="27">
        <f t="shared" si="2"/>
        <v>51.701721858330416</v>
      </c>
      <c r="AA20" s="28"/>
      <c r="AC20" s="89">
        <f t="shared" si="5"/>
        <v>1956</v>
      </c>
    </row>
    <row r="21" spans="1:29" ht="18">
      <c r="A21" s="30">
        <v>1958</v>
      </c>
      <c r="B21" s="19">
        <v>666000</v>
      </c>
      <c r="C21" s="19">
        <v>399000</v>
      </c>
      <c r="D21" s="20"/>
      <c r="E21" s="23">
        <f t="shared" si="6"/>
        <v>59.909909909909906</v>
      </c>
      <c r="F21" s="22"/>
      <c r="G21" s="19"/>
      <c r="H21" s="20"/>
      <c r="I21" s="20"/>
      <c r="J21" s="19">
        <v>289851</v>
      </c>
      <c r="K21" s="23"/>
      <c r="L21" s="19">
        <v>145462</v>
      </c>
      <c r="M21" s="19"/>
      <c r="N21" s="19"/>
      <c r="O21" s="24">
        <f t="shared" si="0"/>
        <v>50.18509510058616</v>
      </c>
      <c r="P21" s="22"/>
      <c r="Q21" s="19">
        <v>305614</v>
      </c>
      <c r="R21" s="19">
        <f t="shared" si="3"/>
        <v>15763</v>
      </c>
      <c r="S21" s="25">
        <f t="shared" si="4"/>
        <v>5.4383114082752861</v>
      </c>
      <c r="T21" s="25"/>
      <c r="U21" s="19">
        <v>229483</v>
      </c>
      <c r="V21" s="19"/>
      <c r="W21" s="23">
        <f t="shared" si="1"/>
        <v>75.089164763394351</v>
      </c>
      <c r="X21" s="23"/>
      <c r="Y21" s="26"/>
      <c r="Z21" s="27">
        <f t="shared" si="2"/>
        <v>63.386830397022877</v>
      </c>
      <c r="AA21" s="28"/>
      <c r="AC21">
        <f t="shared" si="5"/>
        <v>1958</v>
      </c>
    </row>
    <row r="22" spans="1:29" ht="18">
      <c r="A22" s="18">
        <v>1960</v>
      </c>
      <c r="B22" s="19">
        <v>675000</v>
      </c>
      <c r="C22" s="19">
        <v>392000</v>
      </c>
      <c r="D22" s="20"/>
      <c r="E22" s="23">
        <f t="shared" si="6"/>
        <v>58.074074074074076</v>
      </c>
      <c r="F22" s="22"/>
      <c r="G22" s="19"/>
      <c r="H22" s="20"/>
      <c r="I22" s="20"/>
      <c r="J22" s="19">
        <v>279685</v>
      </c>
      <c r="K22" s="23"/>
      <c r="L22" s="19">
        <v>196210</v>
      </c>
      <c r="M22" s="19"/>
      <c r="N22" s="19"/>
      <c r="O22" s="24">
        <f t="shared" si="0"/>
        <v>70.153923163559</v>
      </c>
      <c r="P22" s="22"/>
      <c r="Q22" s="19">
        <v>322876</v>
      </c>
      <c r="R22" s="19">
        <f t="shared" si="3"/>
        <v>43191</v>
      </c>
      <c r="S22" s="25">
        <f t="shared" si="4"/>
        <v>15.442730214348286</v>
      </c>
      <c r="T22" s="25"/>
      <c r="U22" s="19">
        <v>276612</v>
      </c>
      <c r="V22" s="19"/>
      <c r="W22" s="23">
        <f t="shared" si="1"/>
        <v>85.671279376602783</v>
      </c>
      <c r="X22" s="23"/>
      <c r="Y22" s="26"/>
      <c r="Z22" s="27">
        <f t="shared" si="2"/>
        <v>70.933292843405198</v>
      </c>
      <c r="AA22" s="28"/>
      <c r="AC22" s="89">
        <f t="shared" si="5"/>
        <v>1960</v>
      </c>
    </row>
    <row r="23" spans="1:29" ht="18">
      <c r="A23" s="30">
        <v>1962</v>
      </c>
      <c r="B23" s="19">
        <v>698000</v>
      </c>
      <c r="C23" s="19">
        <v>394000</v>
      </c>
      <c r="D23" s="20"/>
      <c r="E23" s="23">
        <f t="shared" si="6"/>
        <v>56.446991404011456</v>
      </c>
      <c r="F23" s="22"/>
      <c r="G23" s="19"/>
      <c r="H23" s="20"/>
      <c r="I23" s="20"/>
      <c r="J23" s="19">
        <v>301003</v>
      </c>
      <c r="K23" s="23"/>
      <c r="L23" s="19">
        <v>152422</v>
      </c>
      <c r="M23" s="19"/>
      <c r="N23" s="19"/>
      <c r="O23" s="24">
        <f t="shared" si="0"/>
        <v>50.638033507971677</v>
      </c>
      <c r="P23" s="22"/>
      <c r="Q23" s="19">
        <v>318721</v>
      </c>
      <c r="R23" s="19">
        <f t="shared" si="3"/>
        <v>17718</v>
      </c>
      <c r="S23" s="25">
        <f t="shared" si="4"/>
        <v>5.8863200698996359</v>
      </c>
      <c r="T23" s="25"/>
      <c r="U23" s="19">
        <v>248441</v>
      </c>
      <c r="V23" s="19"/>
      <c r="W23" s="23">
        <f t="shared" si="1"/>
        <v>77.949366373724985</v>
      </c>
      <c r="X23" s="23"/>
      <c r="Y23" s="26"/>
      <c r="Z23" s="27">
        <f t="shared" si="2"/>
        <v>61.351387250896593</v>
      </c>
      <c r="AA23" s="28"/>
      <c r="AC23">
        <f t="shared" si="5"/>
        <v>1962</v>
      </c>
    </row>
    <row r="24" spans="1:29" ht="18">
      <c r="A24" s="18">
        <v>1964</v>
      </c>
      <c r="B24" s="19">
        <v>706000</v>
      </c>
      <c r="C24" s="19">
        <v>396000</v>
      </c>
      <c r="D24" s="20"/>
      <c r="E24" s="23">
        <f t="shared" si="6"/>
        <v>56.09065155807366</v>
      </c>
      <c r="F24" s="22"/>
      <c r="G24" s="19"/>
      <c r="H24" s="20"/>
      <c r="I24" s="20"/>
      <c r="J24" s="19">
        <v>290109</v>
      </c>
      <c r="K24" s="23"/>
      <c r="L24" s="19">
        <v>185102</v>
      </c>
      <c r="M24" s="19"/>
      <c r="N24" s="19"/>
      <c r="O24" s="24">
        <f t="shared" si="0"/>
        <v>63.804294248024021</v>
      </c>
      <c r="P24" s="22"/>
      <c r="Q24" s="19">
        <v>327477</v>
      </c>
      <c r="R24" s="19">
        <f t="shared" si="3"/>
        <v>37368</v>
      </c>
      <c r="S24" s="25">
        <f t="shared" si="4"/>
        <v>12.880675883891918</v>
      </c>
      <c r="T24" s="25"/>
      <c r="U24" s="19">
        <v>280975</v>
      </c>
      <c r="V24" s="19"/>
      <c r="W24" s="23">
        <f t="shared" si="1"/>
        <v>85.799918772921458</v>
      </c>
      <c r="X24" s="23"/>
      <c r="Y24" s="26"/>
      <c r="Z24" s="27">
        <f t="shared" si="2"/>
        <v>65.878458937627897</v>
      </c>
      <c r="AA24" s="28"/>
      <c r="AC24" s="89">
        <f t="shared" si="5"/>
        <v>1964</v>
      </c>
    </row>
    <row r="25" spans="1:29" ht="18">
      <c r="A25" s="30">
        <v>1966</v>
      </c>
      <c r="B25" s="19">
        <v>707000</v>
      </c>
      <c r="C25" s="19">
        <v>395000</v>
      </c>
      <c r="D25" s="20"/>
      <c r="E25" s="23">
        <f t="shared" si="6"/>
        <v>55.86987270155587</v>
      </c>
      <c r="F25" s="22"/>
      <c r="G25" s="19"/>
      <c r="H25" s="20"/>
      <c r="I25" s="20"/>
      <c r="J25" s="19">
        <v>306852</v>
      </c>
      <c r="K25" s="23"/>
      <c r="L25" s="19">
        <v>156042</v>
      </c>
      <c r="M25" s="19"/>
      <c r="N25" s="19"/>
      <c r="O25" s="24">
        <f t="shared" si="0"/>
        <v>50.85252825466349</v>
      </c>
      <c r="P25" s="22"/>
      <c r="Q25" s="19">
        <v>330182</v>
      </c>
      <c r="R25" s="19">
        <f t="shared" si="3"/>
        <v>23330</v>
      </c>
      <c r="S25" s="25">
        <f t="shared" si="4"/>
        <v>7.6030138307718378</v>
      </c>
      <c r="T25" s="25"/>
      <c r="U25" s="19">
        <v>264971</v>
      </c>
      <c r="V25" s="19"/>
      <c r="W25" s="23">
        <f t="shared" si="1"/>
        <v>80.249983342520181</v>
      </c>
      <c r="X25" s="23"/>
      <c r="Y25" s="26"/>
      <c r="Z25" s="27">
        <f t="shared" si="2"/>
        <v>58.890218174819132</v>
      </c>
      <c r="AA25" s="28"/>
      <c r="AC25">
        <f t="shared" si="5"/>
        <v>1966</v>
      </c>
    </row>
    <row r="26" spans="1:29" ht="18">
      <c r="A26" s="18">
        <v>1968</v>
      </c>
      <c r="B26" s="19">
        <v>700000</v>
      </c>
      <c r="C26" s="19">
        <v>403000</v>
      </c>
      <c r="D26" s="31">
        <v>440000</v>
      </c>
      <c r="E26" s="23">
        <f t="shared" si="6"/>
        <v>57.571428571428577</v>
      </c>
      <c r="F26" s="32">
        <f t="shared" ref="F26:F50" si="7">(D26/B26)*100</f>
        <v>62.857142857142854</v>
      </c>
      <c r="G26" s="19">
        <v>378000</v>
      </c>
      <c r="H26" s="31">
        <v>415000</v>
      </c>
      <c r="I26" s="24">
        <f t="shared" ref="I26:I50" si="8">(H26/D26)*100</f>
        <v>94.318181818181827</v>
      </c>
      <c r="J26" s="19">
        <v>299818</v>
      </c>
      <c r="K26" s="23">
        <f t="shared" ref="K26:K50" si="9">(J26/H26)*100</f>
        <v>72.245301204819285</v>
      </c>
      <c r="L26" s="19">
        <v>203353</v>
      </c>
      <c r="M26" s="19"/>
      <c r="N26" s="19"/>
      <c r="O26" s="24">
        <f t="shared" si="0"/>
        <v>67.825480791680278</v>
      </c>
      <c r="P26" s="22"/>
      <c r="Q26" s="19">
        <v>331078</v>
      </c>
      <c r="R26" s="19">
        <f t="shared" si="3"/>
        <v>31260</v>
      </c>
      <c r="S26" s="25">
        <f t="shared" si="4"/>
        <v>10.426325304017771</v>
      </c>
      <c r="T26" s="24">
        <f>(Q26/H26)*100</f>
        <v>79.777831325301207</v>
      </c>
      <c r="U26" s="19">
        <v>285892</v>
      </c>
      <c r="V26" s="19"/>
      <c r="W26" s="23">
        <f t="shared" si="1"/>
        <v>86.351856662176289</v>
      </c>
      <c r="X26" s="22"/>
      <c r="Y26" s="26"/>
      <c r="Z26" s="27">
        <f t="shared" si="2"/>
        <v>71.129307570691026</v>
      </c>
      <c r="AA26" s="28">
        <f t="shared" ref="AA26:AA50" si="10">(Q26/H26)*100</f>
        <v>79.777831325301207</v>
      </c>
      <c r="AC26" s="89">
        <f t="shared" si="5"/>
        <v>1968</v>
      </c>
    </row>
    <row r="27" spans="1:29" ht="18">
      <c r="A27" s="30">
        <v>1970</v>
      </c>
      <c r="B27" s="19">
        <v>694409</v>
      </c>
      <c r="C27" s="19">
        <v>404836</v>
      </c>
      <c r="D27" s="33">
        <v>441284</v>
      </c>
      <c r="E27" s="23">
        <f t="shared" si="6"/>
        <v>58.299359599313952</v>
      </c>
      <c r="F27" s="23">
        <f t="shared" si="7"/>
        <v>63.548139497039926</v>
      </c>
      <c r="G27" s="19"/>
      <c r="H27" s="31">
        <v>429000</v>
      </c>
      <c r="I27" s="24">
        <f t="shared" si="8"/>
        <v>97.216305145892449</v>
      </c>
      <c r="J27" s="19">
        <v>304328</v>
      </c>
      <c r="K27" s="23">
        <f t="shared" si="9"/>
        <v>70.938927738927731</v>
      </c>
      <c r="L27" s="19">
        <v>166126</v>
      </c>
      <c r="M27" s="19"/>
      <c r="N27" s="19"/>
      <c r="O27" s="24">
        <f t="shared" si="0"/>
        <v>54.587813148970845</v>
      </c>
      <c r="P27" s="22"/>
      <c r="Q27" s="19">
        <v>325315</v>
      </c>
      <c r="R27" s="19">
        <f t="shared" si="3"/>
        <v>20987</v>
      </c>
      <c r="S27" s="25">
        <f t="shared" si="4"/>
        <v>6.8961778081543592</v>
      </c>
      <c r="T27" s="24">
        <f t="shared" ref="T27:T50" si="11">(Q27/H27)*100</f>
        <v>75.831002331002324</v>
      </c>
      <c r="U27" s="19">
        <v>254790</v>
      </c>
      <c r="V27" s="19"/>
      <c r="W27" s="23">
        <f t="shared" si="1"/>
        <v>78.32101194227134</v>
      </c>
      <c r="X27" s="22"/>
      <c r="Y27" s="26"/>
      <c r="Z27" s="27">
        <f t="shared" si="2"/>
        <v>65.201146041838371</v>
      </c>
      <c r="AA27" s="28">
        <f t="shared" si="10"/>
        <v>75.831002331002324</v>
      </c>
      <c r="AC27">
        <f t="shared" si="5"/>
        <v>1970</v>
      </c>
    </row>
    <row r="28" spans="1:29" ht="18">
      <c r="A28" s="18">
        <v>1972</v>
      </c>
      <c r="B28" s="19">
        <v>718732</v>
      </c>
      <c r="C28" s="19"/>
      <c r="D28" s="19">
        <v>472413</v>
      </c>
      <c r="E28" s="21"/>
      <c r="F28" s="23">
        <f t="shared" si="7"/>
        <v>65.728672161528905</v>
      </c>
      <c r="G28" s="34"/>
      <c r="H28" s="19">
        <v>470233</v>
      </c>
      <c r="I28" s="24">
        <f t="shared" si="8"/>
        <v>99.538539371270474</v>
      </c>
      <c r="J28" s="19">
        <v>336913</v>
      </c>
      <c r="K28" s="23">
        <f t="shared" si="9"/>
        <v>71.648097857870468</v>
      </c>
      <c r="L28" s="19">
        <v>238215</v>
      </c>
      <c r="M28" s="19"/>
      <c r="N28" s="19"/>
      <c r="O28" s="24">
        <f t="shared" si="0"/>
        <v>70.705196890591935</v>
      </c>
      <c r="P28" s="35">
        <f t="shared" ref="P28:P50" si="12">(L28/H28)*100</f>
        <v>50.658928658771288</v>
      </c>
      <c r="Q28" s="19">
        <v>386867</v>
      </c>
      <c r="R28" s="19">
        <f t="shared" si="3"/>
        <v>49954</v>
      </c>
      <c r="S28" s="25">
        <f t="shared" si="4"/>
        <v>14.826973135497889</v>
      </c>
      <c r="T28" s="24">
        <f t="shared" si="11"/>
        <v>82.271342079352152</v>
      </c>
      <c r="U28" s="19">
        <v>327176</v>
      </c>
      <c r="V28" s="19"/>
      <c r="W28" s="23">
        <f t="shared" si="1"/>
        <v>84.570666404733402</v>
      </c>
      <c r="X28" s="35">
        <f t="shared" ref="X28:X50" si="13">(U28/H28)*100</f>
        <v>69.577422256625979</v>
      </c>
      <c r="Y28" s="26"/>
      <c r="Z28" s="27">
        <f t="shared" si="2"/>
        <v>72.809435899943765</v>
      </c>
      <c r="AA28" s="28">
        <f t="shared" si="10"/>
        <v>82.271342079352152</v>
      </c>
      <c r="AB28" s="36">
        <f>W28-X28</f>
        <v>14.993244148107422</v>
      </c>
      <c r="AC28" s="89">
        <f t="shared" si="5"/>
        <v>1972</v>
      </c>
    </row>
    <row r="29" spans="1:29" ht="18">
      <c r="A29" s="30">
        <v>1974</v>
      </c>
      <c r="B29" s="19">
        <v>736419</v>
      </c>
      <c r="C29" s="19"/>
      <c r="D29" s="19">
        <v>494991</v>
      </c>
      <c r="E29" s="21"/>
      <c r="F29" s="23">
        <f t="shared" si="7"/>
        <v>67.215946356625778</v>
      </c>
      <c r="G29" s="34"/>
      <c r="H29" s="19">
        <v>492124</v>
      </c>
      <c r="I29" s="24">
        <f t="shared" si="8"/>
        <v>99.420797549854441</v>
      </c>
      <c r="J29" s="19">
        <v>352244</v>
      </c>
      <c r="K29" s="23">
        <f t="shared" si="9"/>
        <v>71.576269395518196</v>
      </c>
      <c r="L29" s="19">
        <v>179153</v>
      </c>
      <c r="M29" s="19"/>
      <c r="N29" s="19"/>
      <c r="O29" s="24">
        <f t="shared" si="0"/>
        <v>50.860483074232633</v>
      </c>
      <c r="P29" s="35">
        <f t="shared" si="12"/>
        <v>36.40403638107469</v>
      </c>
      <c r="Q29" s="19">
        <v>373889</v>
      </c>
      <c r="R29" s="19">
        <f t="shared" si="3"/>
        <v>21645</v>
      </c>
      <c r="S29" s="25">
        <f t="shared" si="4"/>
        <v>6.1448882024959968</v>
      </c>
      <c r="T29" s="24">
        <f t="shared" si="11"/>
        <v>75.97455112939015</v>
      </c>
      <c r="U29" s="19">
        <v>260496</v>
      </c>
      <c r="V29" s="19"/>
      <c r="W29" s="23">
        <f t="shared" si="1"/>
        <v>69.672014956310562</v>
      </c>
      <c r="X29" s="35">
        <f t="shared" si="13"/>
        <v>52.933000625858526</v>
      </c>
      <c r="Y29" s="26"/>
      <c r="Z29" s="27">
        <f t="shared" si="2"/>
        <v>68.773800749339713</v>
      </c>
      <c r="AA29" s="28">
        <f t="shared" si="10"/>
        <v>75.97455112939015</v>
      </c>
      <c r="AB29" s="36">
        <f t="shared" ref="AB29:AB50" si="14">W29-X29</f>
        <v>16.739014330452036</v>
      </c>
      <c r="AC29">
        <f t="shared" si="5"/>
        <v>1974</v>
      </c>
    </row>
    <row r="30" spans="1:29" ht="18">
      <c r="A30" s="18">
        <v>1976</v>
      </c>
      <c r="B30" s="19">
        <v>757317</v>
      </c>
      <c r="C30" s="19"/>
      <c r="D30" s="19">
        <v>521669</v>
      </c>
      <c r="E30" s="21"/>
      <c r="F30" s="23">
        <f t="shared" si="7"/>
        <v>68.883835963011535</v>
      </c>
      <c r="G30" s="34"/>
      <c r="H30" s="19">
        <v>517991</v>
      </c>
      <c r="I30" s="24">
        <f t="shared" si="8"/>
        <v>99.294955230232191</v>
      </c>
      <c r="J30" s="19">
        <v>411087</v>
      </c>
      <c r="K30" s="23">
        <f t="shared" si="9"/>
        <v>79.361803583459945</v>
      </c>
      <c r="L30" s="19">
        <v>208346</v>
      </c>
      <c r="M30" s="19"/>
      <c r="N30" s="19"/>
      <c r="O30" s="24">
        <f t="shared" si="0"/>
        <v>50.681729171683855</v>
      </c>
      <c r="P30" s="35">
        <f t="shared" si="12"/>
        <v>40.221934357932859</v>
      </c>
      <c r="Q30" s="19">
        <v>454924</v>
      </c>
      <c r="R30" s="19">
        <f t="shared" si="3"/>
        <v>43837</v>
      </c>
      <c r="S30" s="25">
        <f t="shared" si="4"/>
        <v>10.663679464444266</v>
      </c>
      <c r="T30" s="24">
        <f t="shared" si="11"/>
        <v>87.824691934801962</v>
      </c>
      <c r="U30" s="19">
        <v>339346</v>
      </c>
      <c r="V30" s="19"/>
      <c r="W30" s="23">
        <f t="shared" si="1"/>
        <v>74.593998118367026</v>
      </c>
      <c r="X30" s="35">
        <f t="shared" si="13"/>
        <v>65.511949049307802</v>
      </c>
      <c r="Y30" s="26"/>
      <c r="Z30" s="27">
        <f t="shared" si="2"/>
        <v>61.396332946314381</v>
      </c>
      <c r="AA30" s="28">
        <f t="shared" si="10"/>
        <v>87.824691934801962</v>
      </c>
      <c r="AB30" s="36">
        <f t="shared" si="14"/>
        <v>9.0820490690592237</v>
      </c>
      <c r="AC30" s="89">
        <f t="shared" si="5"/>
        <v>1976</v>
      </c>
    </row>
    <row r="31" spans="1:29" ht="18">
      <c r="A31" s="30">
        <v>1978</v>
      </c>
      <c r="B31" s="19">
        <v>782317</v>
      </c>
      <c r="C31" s="19"/>
      <c r="D31" s="19">
        <v>553583</v>
      </c>
      <c r="E31" s="21"/>
      <c r="F31" s="23">
        <f t="shared" si="7"/>
        <v>70.761980118033989</v>
      </c>
      <c r="G31" s="34"/>
      <c r="H31" s="19">
        <v>548934</v>
      </c>
      <c r="I31" s="24">
        <f t="shared" si="8"/>
        <v>99.160198199727958</v>
      </c>
      <c r="J31" s="19">
        <v>381769</v>
      </c>
      <c r="K31" s="23">
        <f t="shared" si="9"/>
        <v>69.54734084607621</v>
      </c>
      <c r="L31" s="19">
        <v>207903</v>
      </c>
      <c r="M31" s="19"/>
      <c r="N31" s="19"/>
      <c r="O31" s="24">
        <f t="shared" si="0"/>
        <v>54.457800397622648</v>
      </c>
      <c r="P31" s="35">
        <f t="shared" si="12"/>
        <v>37.87395205981047</v>
      </c>
      <c r="Q31" s="19">
        <v>410046</v>
      </c>
      <c r="R31" s="19">
        <f t="shared" si="3"/>
        <v>28277</v>
      </c>
      <c r="S31" s="25">
        <f t="shared" si="4"/>
        <v>7.406835023273235</v>
      </c>
      <c r="T31" s="24">
        <f t="shared" si="11"/>
        <v>74.698597645618605</v>
      </c>
      <c r="U31" s="19">
        <v>296521</v>
      </c>
      <c r="V31" s="19"/>
      <c r="W31" s="23">
        <f t="shared" si="1"/>
        <v>72.31408183472098</v>
      </c>
      <c r="X31" s="35">
        <f t="shared" si="13"/>
        <v>54.017605030841601</v>
      </c>
      <c r="Y31" s="26"/>
      <c r="Z31" s="27">
        <f t="shared" si="2"/>
        <v>70.114089727203137</v>
      </c>
      <c r="AA31" s="28">
        <f t="shared" si="10"/>
        <v>74.698597645618605</v>
      </c>
      <c r="AB31" s="36">
        <f t="shared" si="14"/>
        <v>18.296476803879379</v>
      </c>
      <c r="AC31">
        <f t="shared" si="5"/>
        <v>1978</v>
      </c>
    </row>
    <row r="32" spans="1:29" ht="18">
      <c r="A32" s="18">
        <v>1980</v>
      </c>
      <c r="B32" s="19">
        <v>786690</v>
      </c>
      <c r="C32" s="19"/>
      <c r="D32" s="19">
        <v>559165</v>
      </c>
      <c r="E32" s="21"/>
      <c r="F32" s="23">
        <f t="shared" si="7"/>
        <v>71.078188358819858</v>
      </c>
      <c r="G32" s="34"/>
      <c r="H32" s="19">
        <v>554636</v>
      </c>
      <c r="I32" s="24">
        <f t="shared" si="8"/>
        <v>99.190042295208031</v>
      </c>
      <c r="J32" s="19">
        <v>452510</v>
      </c>
      <c r="K32" s="23">
        <f t="shared" si="9"/>
        <v>81.586842541775155</v>
      </c>
      <c r="L32" s="19">
        <v>228750</v>
      </c>
      <c r="M32" s="19"/>
      <c r="N32" s="19"/>
      <c r="O32" s="24">
        <f t="shared" si="0"/>
        <v>50.551369030518664</v>
      </c>
      <c r="P32" s="35">
        <f t="shared" si="12"/>
        <v>41.243265853640949</v>
      </c>
      <c r="Q32" s="19">
        <v>496402</v>
      </c>
      <c r="R32" s="19">
        <f t="shared" si="3"/>
        <v>43892</v>
      </c>
      <c r="S32" s="25">
        <f t="shared" si="4"/>
        <v>9.699675145300656</v>
      </c>
      <c r="T32" s="24">
        <f t="shared" si="11"/>
        <v>89.50050122963529</v>
      </c>
      <c r="U32" s="19">
        <v>371976</v>
      </c>
      <c r="V32" s="19"/>
      <c r="W32" s="23">
        <f t="shared" si="1"/>
        <v>74.934428144930919</v>
      </c>
      <c r="X32" s="35">
        <f t="shared" si="13"/>
        <v>67.066688783274074</v>
      </c>
      <c r="Y32" s="26"/>
      <c r="Z32" s="27">
        <f t="shared" si="2"/>
        <v>61.495902961481384</v>
      </c>
      <c r="AA32" s="28">
        <f t="shared" si="10"/>
        <v>89.50050122963529</v>
      </c>
      <c r="AB32" s="36">
        <f t="shared" si="14"/>
        <v>7.8677393616568452</v>
      </c>
      <c r="AC32" s="89">
        <f t="shared" si="5"/>
        <v>1980</v>
      </c>
    </row>
    <row r="33" spans="1:29" ht="18">
      <c r="A33" s="30">
        <v>1982</v>
      </c>
      <c r="B33" s="19">
        <v>803986</v>
      </c>
      <c r="C33" s="19"/>
      <c r="D33" s="19">
        <v>574592</v>
      </c>
      <c r="E33" s="21"/>
      <c r="F33" s="23">
        <f t="shared" si="7"/>
        <v>71.467911132780912</v>
      </c>
      <c r="G33" s="34"/>
      <c r="H33" s="19">
        <v>569629</v>
      </c>
      <c r="I33" s="24">
        <f t="shared" si="8"/>
        <v>99.136256683002898</v>
      </c>
      <c r="J33" s="19">
        <v>412841</v>
      </c>
      <c r="K33" s="23">
        <f t="shared" si="9"/>
        <v>72.475418210800356</v>
      </c>
      <c r="L33" s="19">
        <v>198840</v>
      </c>
      <c r="M33" s="19"/>
      <c r="N33" s="19"/>
      <c r="O33" s="24">
        <f t="shared" si="0"/>
        <v>48.163820938327348</v>
      </c>
      <c r="P33" s="35">
        <f t="shared" si="12"/>
        <v>34.906930651353775</v>
      </c>
      <c r="Q33" s="19">
        <v>445888</v>
      </c>
      <c r="R33" s="19">
        <f t="shared" si="3"/>
        <v>33047</v>
      </c>
      <c r="S33" s="25">
        <f t="shared" si="4"/>
        <v>8.0047766573571906</v>
      </c>
      <c r="T33" s="24">
        <f t="shared" si="11"/>
        <v>78.276913570060515</v>
      </c>
      <c r="U33" s="19">
        <v>328082</v>
      </c>
      <c r="V33" s="19"/>
      <c r="W33" s="23">
        <f t="shared" si="1"/>
        <v>73.579463901248744</v>
      </c>
      <c r="X33" s="35">
        <f t="shared" si="13"/>
        <v>57.595733363294357</v>
      </c>
      <c r="Y33" s="26"/>
      <c r="Z33" s="27">
        <f t="shared" si="2"/>
        <v>60.606799519632283</v>
      </c>
      <c r="AA33" s="28">
        <f t="shared" si="10"/>
        <v>78.276913570060515</v>
      </c>
      <c r="AB33" s="36">
        <f t="shared" si="14"/>
        <v>15.983730537954386</v>
      </c>
      <c r="AC33">
        <f t="shared" si="5"/>
        <v>1982</v>
      </c>
    </row>
    <row r="34" spans="1:29" ht="18">
      <c r="A34" s="18">
        <v>1984</v>
      </c>
      <c r="B34" s="19">
        <v>820905</v>
      </c>
      <c r="C34" s="19"/>
      <c r="D34" s="19">
        <v>584162</v>
      </c>
      <c r="E34" s="21"/>
      <c r="F34" s="23">
        <f t="shared" si="7"/>
        <v>71.160731144285876</v>
      </c>
      <c r="G34" s="34"/>
      <c r="H34" s="19">
        <v>578925</v>
      </c>
      <c r="I34" s="24">
        <f t="shared" si="8"/>
        <v>99.103502110715851</v>
      </c>
      <c r="J34" s="19">
        <v>482429</v>
      </c>
      <c r="K34" s="23">
        <f t="shared" si="9"/>
        <v>83.331865094787744</v>
      </c>
      <c r="L34" s="19">
        <v>192226</v>
      </c>
      <c r="M34" s="19"/>
      <c r="N34" s="19"/>
      <c r="O34" s="24">
        <f t="shared" si="0"/>
        <v>39.845448760335714</v>
      </c>
      <c r="P34" s="35">
        <f t="shared" si="12"/>
        <v>33.20395560737574</v>
      </c>
      <c r="Q34" s="19">
        <v>526841</v>
      </c>
      <c r="R34" s="19">
        <f t="shared" si="3"/>
        <v>44412</v>
      </c>
      <c r="S34" s="25">
        <f t="shared" si="4"/>
        <v>9.2059142381573249</v>
      </c>
      <c r="T34" s="24">
        <f t="shared" si="11"/>
        <v>91.003325128470863</v>
      </c>
      <c r="U34" s="19">
        <v>395006</v>
      </c>
      <c r="V34" s="19"/>
      <c r="W34" s="23">
        <f t="shared" si="1"/>
        <v>74.976321129145234</v>
      </c>
      <c r="X34" s="35">
        <f t="shared" si="13"/>
        <v>68.230945286522442</v>
      </c>
      <c r="Y34" s="26"/>
      <c r="Z34" s="27">
        <f t="shared" si="2"/>
        <v>48.664070925504923</v>
      </c>
      <c r="AA34" s="28">
        <f t="shared" si="10"/>
        <v>91.003325128470863</v>
      </c>
      <c r="AB34" s="36">
        <f t="shared" si="14"/>
        <v>6.7453758426227921</v>
      </c>
      <c r="AC34" s="89">
        <f t="shared" si="5"/>
        <v>1984</v>
      </c>
    </row>
    <row r="35" spans="1:29" ht="18">
      <c r="A35" s="30">
        <v>1986</v>
      </c>
      <c r="B35" s="19">
        <v>813739</v>
      </c>
      <c r="C35" s="19"/>
      <c r="D35" s="19">
        <v>577604</v>
      </c>
      <c r="E35" s="21"/>
      <c r="F35" s="23">
        <f t="shared" si="7"/>
        <v>70.981481777326636</v>
      </c>
      <c r="G35" s="34"/>
      <c r="H35" s="19">
        <v>572113</v>
      </c>
      <c r="I35" s="24">
        <f t="shared" si="8"/>
        <v>99.049348688720997</v>
      </c>
      <c r="J35" s="19">
        <v>421264</v>
      </c>
      <c r="K35" s="23">
        <f t="shared" si="9"/>
        <v>73.63300606698327</v>
      </c>
      <c r="L35" s="19">
        <v>166622</v>
      </c>
      <c r="M35" s="19"/>
      <c r="N35" s="19"/>
      <c r="O35" s="24">
        <f t="shared" si="0"/>
        <v>39.552869459531315</v>
      </c>
      <c r="P35" s="35">
        <f t="shared" si="12"/>
        <v>29.123966768802667</v>
      </c>
      <c r="Q35" s="19">
        <v>443935</v>
      </c>
      <c r="R35" s="19">
        <f t="shared" si="3"/>
        <v>22671</v>
      </c>
      <c r="S35" s="25">
        <f t="shared" si="4"/>
        <v>5.3816609062250746</v>
      </c>
      <c r="T35" s="24">
        <f t="shared" si="11"/>
        <v>77.595684768568447</v>
      </c>
      <c r="U35" s="19">
        <v>326436</v>
      </c>
      <c r="V35" s="19"/>
      <c r="W35" s="23">
        <f t="shared" si="1"/>
        <v>73.532386498023357</v>
      </c>
      <c r="X35" s="35">
        <f t="shared" si="13"/>
        <v>57.057958829811597</v>
      </c>
      <c r="Y35" s="26"/>
      <c r="Z35" s="27">
        <f t="shared" si="2"/>
        <v>51.042777144677679</v>
      </c>
      <c r="AA35" s="28">
        <f t="shared" si="10"/>
        <v>77.595684768568447</v>
      </c>
      <c r="AB35" s="36">
        <f t="shared" si="14"/>
        <v>16.47442766821176</v>
      </c>
      <c r="AC35">
        <f t="shared" si="5"/>
        <v>1986</v>
      </c>
    </row>
    <row r="36" spans="1:29" ht="18">
      <c r="A36" s="18">
        <v>1988</v>
      </c>
      <c r="B36" s="19">
        <v>800202</v>
      </c>
      <c r="C36" s="19"/>
      <c r="D36" s="19">
        <v>573791</v>
      </c>
      <c r="E36" s="21"/>
      <c r="F36" s="23">
        <f t="shared" si="7"/>
        <v>71.705769293253454</v>
      </c>
      <c r="G36" s="34"/>
      <c r="H36" s="19">
        <v>568014</v>
      </c>
      <c r="I36" s="24">
        <f t="shared" si="8"/>
        <v>98.993187414929835</v>
      </c>
      <c r="J36" s="19">
        <v>471352</v>
      </c>
      <c r="K36" s="23">
        <f t="shared" si="9"/>
        <v>82.982461699887679</v>
      </c>
      <c r="L36" s="19">
        <v>224217</v>
      </c>
      <c r="M36" s="19"/>
      <c r="N36" s="19"/>
      <c r="O36" s="24">
        <f t="shared" si="0"/>
        <v>47.568908162052985</v>
      </c>
      <c r="P36" s="35">
        <f t="shared" si="12"/>
        <v>39.473850996630368</v>
      </c>
      <c r="Q36" s="19">
        <v>505541</v>
      </c>
      <c r="R36" s="19">
        <f t="shared" si="3"/>
        <v>34189</v>
      </c>
      <c r="S36" s="25">
        <f t="shared" si="4"/>
        <v>7.2533902476280998</v>
      </c>
      <c r="T36" s="24">
        <f t="shared" si="11"/>
        <v>89.001503484069062</v>
      </c>
      <c r="U36" s="19">
        <v>378981</v>
      </c>
      <c r="V36" s="19"/>
      <c r="W36" s="23">
        <f t="shared" si="1"/>
        <v>74.96543307071039</v>
      </c>
      <c r="X36" s="35">
        <f t="shared" si="13"/>
        <v>66.72036252627575</v>
      </c>
      <c r="Y36" s="26"/>
      <c r="Z36" s="27">
        <f t="shared" si="2"/>
        <v>59.163124272720793</v>
      </c>
      <c r="AA36" s="28">
        <f t="shared" si="10"/>
        <v>89.001503484069062</v>
      </c>
      <c r="AB36" s="36">
        <f t="shared" si="14"/>
        <v>8.2450705444346397</v>
      </c>
      <c r="AC36" s="89">
        <f t="shared" si="5"/>
        <v>1988</v>
      </c>
    </row>
    <row r="37" spans="1:29" ht="18">
      <c r="A37" s="30">
        <v>1990</v>
      </c>
      <c r="B37" s="19">
        <v>799065</v>
      </c>
      <c r="C37" s="19"/>
      <c r="D37" s="19">
        <v>579158</v>
      </c>
      <c r="E37" s="21"/>
      <c r="F37" s="23">
        <f t="shared" si="7"/>
        <v>72.479460369306622</v>
      </c>
      <c r="G37" s="34"/>
      <c r="H37" s="19">
        <v>573045</v>
      </c>
      <c r="I37" s="24">
        <f t="shared" si="8"/>
        <v>98.944502191111923</v>
      </c>
      <c r="J37" s="19">
        <v>408354</v>
      </c>
      <c r="K37" s="23">
        <f t="shared" si="9"/>
        <v>71.260372222076796</v>
      </c>
      <c r="L37" s="19">
        <v>201118</v>
      </c>
      <c r="M37" s="19"/>
      <c r="N37" s="19"/>
      <c r="O37" s="24">
        <f t="shared" si="0"/>
        <v>49.250895056739985</v>
      </c>
      <c r="P37" s="35">
        <f t="shared" si="12"/>
        <v>35.096371140137336</v>
      </c>
      <c r="Q37" s="19">
        <v>435900</v>
      </c>
      <c r="R37" s="19">
        <f t="shared" si="3"/>
        <v>27546</v>
      </c>
      <c r="S37" s="25">
        <f t="shared" si="4"/>
        <v>6.7456177728147635</v>
      </c>
      <c r="T37" s="24">
        <f t="shared" si="11"/>
        <v>76.067324555663163</v>
      </c>
      <c r="U37" s="19">
        <v>326652</v>
      </c>
      <c r="V37" s="19"/>
      <c r="W37" s="23">
        <f t="shared" si="1"/>
        <v>74.937370956641431</v>
      </c>
      <c r="X37" s="35">
        <f t="shared" si="13"/>
        <v>57.002853179069703</v>
      </c>
      <c r="Y37" s="26"/>
      <c r="Z37" s="27">
        <f t="shared" si="2"/>
        <v>61.569499038732353</v>
      </c>
      <c r="AA37" s="28">
        <f t="shared" si="10"/>
        <v>76.067324555663163</v>
      </c>
      <c r="AB37" s="36">
        <f t="shared" si="14"/>
        <v>17.934517777571727</v>
      </c>
      <c r="AC37">
        <f t="shared" si="5"/>
        <v>1990</v>
      </c>
    </row>
    <row r="38" spans="1:29" ht="18">
      <c r="A38" s="18">
        <v>1992</v>
      </c>
      <c r="B38" s="19">
        <v>822436</v>
      </c>
      <c r="C38" s="19"/>
      <c r="D38" s="19">
        <v>599859</v>
      </c>
      <c r="E38" s="21"/>
      <c r="F38" s="23">
        <f t="shared" si="7"/>
        <v>72.936860740531785</v>
      </c>
      <c r="G38" s="34"/>
      <c r="H38" s="19">
        <v>593345</v>
      </c>
      <c r="I38" s="24">
        <f t="shared" si="8"/>
        <v>98.914078141696635</v>
      </c>
      <c r="J38" s="19">
        <v>479578</v>
      </c>
      <c r="K38" s="23">
        <f t="shared" si="9"/>
        <v>80.82616353049238</v>
      </c>
      <c r="L38" s="19">
        <v>247158</v>
      </c>
      <c r="M38" s="19"/>
      <c r="N38" s="19"/>
      <c r="O38" s="24">
        <f t="shared" si="0"/>
        <v>51.536559224985304</v>
      </c>
      <c r="P38" s="35">
        <f t="shared" si="12"/>
        <v>41.655023637175674</v>
      </c>
      <c r="Q38" s="19">
        <v>529299</v>
      </c>
      <c r="R38" s="19">
        <f t="shared" si="3"/>
        <v>49721</v>
      </c>
      <c r="S38" s="25">
        <f t="shared" si="4"/>
        <v>10.367656564729826</v>
      </c>
      <c r="T38" s="24">
        <f t="shared" si="11"/>
        <v>89.205942579780739</v>
      </c>
      <c r="U38" s="19">
        <v>417564</v>
      </c>
      <c r="V38" s="19"/>
      <c r="W38" s="23">
        <f t="shared" si="1"/>
        <v>78.89000357076057</v>
      </c>
      <c r="X38" s="35">
        <f t="shared" si="13"/>
        <v>70.374571286519654</v>
      </c>
      <c r="Y38" s="26"/>
      <c r="Z38" s="27">
        <f t="shared" si="2"/>
        <v>59.190447452366577</v>
      </c>
      <c r="AA38" s="28">
        <f t="shared" si="10"/>
        <v>89.205942579780739</v>
      </c>
      <c r="AB38" s="36">
        <f t="shared" si="14"/>
        <v>8.5154322842409158</v>
      </c>
      <c r="AC38" s="89">
        <f t="shared" si="5"/>
        <v>1992</v>
      </c>
    </row>
    <row r="39" spans="1:29" ht="18">
      <c r="A39" s="30">
        <v>1994</v>
      </c>
      <c r="B39" s="19">
        <v>854923</v>
      </c>
      <c r="C39" s="19"/>
      <c r="D39" s="19">
        <v>629335</v>
      </c>
      <c r="E39" s="21"/>
      <c r="F39" s="23">
        <f t="shared" si="7"/>
        <v>73.613062228996057</v>
      </c>
      <c r="G39" s="34"/>
      <c r="H39" s="19">
        <v>622246</v>
      </c>
      <c r="I39" s="24">
        <f t="shared" si="8"/>
        <v>98.873572898376864</v>
      </c>
      <c r="J39" s="19">
        <v>485629</v>
      </c>
      <c r="K39" s="23">
        <f t="shared" si="9"/>
        <v>78.044535440967081</v>
      </c>
      <c r="L39" s="19">
        <v>228603</v>
      </c>
      <c r="M39" s="19"/>
      <c r="N39" s="19"/>
      <c r="O39" s="24">
        <f t="shared" si="0"/>
        <v>47.073589097850416</v>
      </c>
      <c r="P39" s="35">
        <f t="shared" si="12"/>
        <v>36.738363926807082</v>
      </c>
      <c r="Q39" s="19">
        <v>514051</v>
      </c>
      <c r="R39" s="19">
        <f t="shared" si="3"/>
        <v>28422</v>
      </c>
      <c r="S39" s="25">
        <f t="shared" si="4"/>
        <v>5.8526158857893575</v>
      </c>
      <c r="T39" s="24">
        <f t="shared" si="11"/>
        <v>82.61218232017562</v>
      </c>
      <c r="U39" s="19">
        <v>359455</v>
      </c>
      <c r="V39" s="19"/>
      <c r="W39" s="23">
        <f t="shared" si="1"/>
        <v>69.925941200386731</v>
      </c>
      <c r="X39" s="35">
        <f t="shared" si="13"/>
        <v>57.767346033562283</v>
      </c>
      <c r="Y39" s="26"/>
      <c r="Z39" s="27">
        <f t="shared" si="2"/>
        <v>63.597112295002155</v>
      </c>
      <c r="AA39" s="28">
        <f t="shared" si="10"/>
        <v>82.61218232017562</v>
      </c>
      <c r="AB39" s="36">
        <f t="shared" si="14"/>
        <v>12.158595166824448</v>
      </c>
      <c r="AC39">
        <f t="shared" si="5"/>
        <v>1994</v>
      </c>
    </row>
    <row r="40" spans="1:29" ht="18">
      <c r="A40" s="18">
        <v>1996</v>
      </c>
      <c r="B40" s="19">
        <v>876656</v>
      </c>
      <c r="C40" s="19"/>
      <c r="D40" s="19">
        <v>652991</v>
      </c>
      <c r="E40" s="21"/>
      <c r="F40" s="23">
        <f t="shared" si="7"/>
        <v>74.486571699731712</v>
      </c>
      <c r="G40" s="34"/>
      <c r="H40" s="19">
        <v>645052</v>
      </c>
      <c r="I40" s="24">
        <f t="shared" si="8"/>
        <v>98.784209889569681</v>
      </c>
      <c r="J40" s="19">
        <v>562579</v>
      </c>
      <c r="K40" s="23">
        <f t="shared" si="9"/>
        <v>87.214519139542233</v>
      </c>
      <c r="L40" s="19">
        <v>228040</v>
      </c>
      <c r="M40" s="19"/>
      <c r="N40" s="19"/>
      <c r="O40" s="24">
        <f t="shared" si="0"/>
        <v>40.534751563780375</v>
      </c>
      <c r="P40" s="35">
        <f t="shared" si="12"/>
        <v>35.352188660759133</v>
      </c>
      <c r="Q40" s="19">
        <v>590751</v>
      </c>
      <c r="R40" s="19">
        <f t="shared" si="3"/>
        <v>28172</v>
      </c>
      <c r="S40" s="25">
        <f t="shared" si="4"/>
        <v>5.0076522586161234</v>
      </c>
      <c r="T40" s="24">
        <f t="shared" si="11"/>
        <v>91.581918977074722</v>
      </c>
      <c r="U40" s="19">
        <v>417232</v>
      </c>
      <c r="V40" s="19"/>
      <c r="W40" s="23">
        <f t="shared" si="1"/>
        <v>70.627387850380273</v>
      </c>
      <c r="X40" s="35">
        <f t="shared" si="13"/>
        <v>64.681917116759578</v>
      </c>
      <c r="Y40" s="26"/>
      <c r="Z40" s="27">
        <f t="shared" si="2"/>
        <v>54.655443494266976</v>
      </c>
      <c r="AA40" s="28">
        <f t="shared" si="10"/>
        <v>91.581918977074722</v>
      </c>
      <c r="AB40" s="36">
        <f t="shared" si="14"/>
        <v>5.9454707336206951</v>
      </c>
      <c r="AC40" s="89">
        <f t="shared" si="5"/>
        <v>1996</v>
      </c>
    </row>
    <row r="41" spans="1:29" ht="18">
      <c r="A41" s="30">
        <v>1998</v>
      </c>
      <c r="B41" s="19">
        <v>879533</v>
      </c>
      <c r="C41" s="19"/>
      <c r="D41" s="19">
        <v>662582</v>
      </c>
      <c r="E41" s="21"/>
      <c r="F41" s="23">
        <f t="shared" si="7"/>
        <v>75.333387149771525</v>
      </c>
      <c r="G41" s="34"/>
      <c r="H41" s="19">
        <v>653998</v>
      </c>
      <c r="I41" s="24">
        <f t="shared" si="8"/>
        <v>98.704462240145375</v>
      </c>
      <c r="J41" s="19">
        <v>602716</v>
      </c>
      <c r="K41" s="23">
        <f t="shared" si="9"/>
        <v>92.158691616793931</v>
      </c>
      <c r="L41" s="19">
        <v>161568</v>
      </c>
      <c r="M41" s="19"/>
      <c r="N41" s="19"/>
      <c r="O41" s="24">
        <f t="shared" si="0"/>
        <v>26.80665520742771</v>
      </c>
      <c r="P41" s="35">
        <f t="shared" si="12"/>
        <v>24.704662705390536</v>
      </c>
      <c r="Q41" s="19">
        <v>639241</v>
      </c>
      <c r="R41" s="19">
        <f t="shared" si="3"/>
        <v>36525</v>
      </c>
      <c r="S41" s="25">
        <f t="shared" si="4"/>
        <v>6.0600680917712486</v>
      </c>
      <c r="T41" s="24">
        <f t="shared" si="11"/>
        <v>97.74357108125713</v>
      </c>
      <c r="U41" s="19">
        <v>338733</v>
      </c>
      <c r="V41" s="19"/>
      <c r="W41" s="23">
        <f t="shared" si="1"/>
        <v>52.989873928612219</v>
      </c>
      <c r="X41" s="35">
        <f t="shared" si="13"/>
        <v>51.794195089281615</v>
      </c>
      <c r="Y41" s="26"/>
      <c r="Z41" s="27">
        <f t="shared" si="2"/>
        <v>47.697744241039402</v>
      </c>
      <c r="AA41" s="28">
        <f t="shared" si="10"/>
        <v>97.74357108125713</v>
      </c>
      <c r="AB41" s="36">
        <f t="shared" si="14"/>
        <v>1.1956788393306041</v>
      </c>
      <c r="AC41">
        <f t="shared" si="5"/>
        <v>1998</v>
      </c>
    </row>
    <row r="42" spans="1:29" ht="18">
      <c r="A42" s="18">
        <v>2000</v>
      </c>
      <c r="B42" s="19">
        <v>902195</v>
      </c>
      <c r="C42" s="19"/>
      <c r="D42" s="19">
        <v>675571</v>
      </c>
      <c r="E42" s="21"/>
      <c r="F42" s="23">
        <f t="shared" si="7"/>
        <v>74.88081844833988</v>
      </c>
      <c r="G42" s="34"/>
      <c r="H42" s="19">
        <v>667525</v>
      </c>
      <c r="I42" s="24">
        <f t="shared" si="8"/>
        <v>98.809007491440568</v>
      </c>
      <c r="J42" s="19">
        <v>671325</v>
      </c>
      <c r="K42" s="23">
        <f t="shared" si="9"/>
        <v>100.56926706864911</v>
      </c>
      <c r="L42" s="19">
        <v>223419</v>
      </c>
      <c r="M42" s="19"/>
      <c r="N42" s="19"/>
      <c r="O42" s="24">
        <f t="shared" si="0"/>
        <v>33.280303876661826</v>
      </c>
      <c r="P42" s="35">
        <f t="shared" si="12"/>
        <v>33.469757686978014</v>
      </c>
      <c r="Q42" s="19">
        <v>698260</v>
      </c>
      <c r="R42" s="19">
        <f t="shared" si="3"/>
        <v>26935</v>
      </c>
      <c r="S42" s="25">
        <f t="shared" si="4"/>
        <v>4.0122146501322007</v>
      </c>
      <c r="T42" s="24">
        <f t="shared" si="11"/>
        <v>104.60432193550804</v>
      </c>
      <c r="U42" s="19">
        <v>417916</v>
      </c>
      <c r="V42" s="19">
        <v>65523</v>
      </c>
      <c r="W42" s="23">
        <f t="shared" si="1"/>
        <v>59.851058345029074</v>
      </c>
      <c r="X42" s="35">
        <f t="shared" si="13"/>
        <v>62.606793753042957</v>
      </c>
      <c r="Y42" s="37">
        <f>(V42/U42)*100</f>
        <v>15.678509556944459</v>
      </c>
      <c r="Z42" s="27">
        <f t="shared" si="2"/>
        <v>53.460264742196998</v>
      </c>
      <c r="AA42" s="28">
        <f t="shared" si="10"/>
        <v>104.60432193550804</v>
      </c>
      <c r="AB42" s="36">
        <f t="shared" si="14"/>
        <v>-2.7557354080138836</v>
      </c>
      <c r="AC42" s="89">
        <f t="shared" si="5"/>
        <v>2000</v>
      </c>
    </row>
    <row r="43" spans="1:29" ht="18">
      <c r="A43" s="30">
        <v>2002</v>
      </c>
      <c r="B43" s="19">
        <v>909868</v>
      </c>
      <c r="C43" s="19"/>
      <c r="D43" s="19">
        <v>689798</v>
      </c>
      <c r="E43" s="21"/>
      <c r="F43" s="23">
        <f t="shared" si="7"/>
        <v>75.812975068911086</v>
      </c>
      <c r="G43" s="34"/>
      <c r="H43" s="19">
        <v>684572</v>
      </c>
      <c r="I43" s="24">
        <f t="shared" si="8"/>
        <v>99.24238690167266</v>
      </c>
      <c r="J43" s="19">
        <v>606147</v>
      </c>
      <c r="K43" s="23">
        <f t="shared" si="9"/>
        <v>88.543936941621908</v>
      </c>
      <c r="L43" s="19">
        <v>174730</v>
      </c>
      <c r="M43" s="19"/>
      <c r="N43" s="19"/>
      <c r="O43" s="24">
        <f t="shared" si="0"/>
        <v>28.826340805118228</v>
      </c>
      <c r="P43" s="35">
        <f t="shared" si="12"/>
        <v>25.523977025060912</v>
      </c>
      <c r="Q43" s="19">
        <v>624548</v>
      </c>
      <c r="R43" s="19">
        <f t="shared" si="3"/>
        <v>18401</v>
      </c>
      <c r="S43" s="25">
        <f t="shared" si="4"/>
        <v>3.0357322563668547</v>
      </c>
      <c r="T43" s="24">
        <f t="shared" si="11"/>
        <v>91.231893796415861</v>
      </c>
      <c r="U43" s="19">
        <v>340272</v>
      </c>
      <c r="V43" s="88" t="s">
        <v>8</v>
      </c>
      <c r="W43" s="23">
        <f t="shared" si="1"/>
        <v>54.482922049226005</v>
      </c>
      <c r="X43" s="35">
        <f t="shared" si="13"/>
        <v>49.705801581133905</v>
      </c>
      <c r="Y43" s="37"/>
      <c r="Z43" s="27">
        <f t="shared" si="2"/>
        <v>51.350096393473457</v>
      </c>
      <c r="AA43" s="28">
        <f t="shared" si="10"/>
        <v>91.231893796415861</v>
      </c>
      <c r="AB43" s="36">
        <f t="shared" si="14"/>
        <v>4.7771204680921002</v>
      </c>
      <c r="AC43">
        <f t="shared" si="5"/>
        <v>2002</v>
      </c>
    </row>
    <row r="44" spans="1:29" ht="18">
      <c r="A44" s="18">
        <v>2004</v>
      </c>
      <c r="B44" s="19">
        <v>925887</v>
      </c>
      <c r="C44" s="19"/>
      <c r="D44" s="19">
        <v>710024</v>
      </c>
      <c r="E44" s="21"/>
      <c r="F44" s="23">
        <f t="shared" si="7"/>
        <v>76.685815871699248</v>
      </c>
      <c r="G44" s="34"/>
      <c r="H44" s="19">
        <v>699114</v>
      </c>
      <c r="I44" s="24">
        <f t="shared" si="8"/>
        <v>98.463432222009402</v>
      </c>
      <c r="J44" s="19">
        <v>595668</v>
      </c>
      <c r="K44" s="23">
        <f t="shared" si="9"/>
        <v>85.203271569443601</v>
      </c>
      <c r="L44" s="19">
        <v>220210</v>
      </c>
      <c r="M44" s="19"/>
      <c r="N44" s="19"/>
      <c r="O44" s="24">
        <f t="shared" si="0"/>
        <v>36.96857981291592</v>
      </c>
      <c r="P44" s="35">
        <f t="shared" si="12"/>
        <v>31.498439453365258</v>
      </c>
      <c r="Q44" s="19">
        <v>638474</v>
      </c>
      <c r="R44" s="19">
        <f t="shared" si="3"/>
        <v>42806</v>
      </c>
      <c r="S44" s="25">
        <f t="shared" si="4"/>
        <v>7.1862178260373222</v>
      </c>
      <c r="T44" s="24">
        <f t="shared" si="11"/>
        <v>91.32616425933395</v>
      </c>
      <c r="U44" s="19">
        <v>456096</v>
      </c>
      <c r="V44" s="19">
        <v>100184</v>
      </c>
      <c r="W44" s="23">
        <f t="shared" si="1"/>
        <v>71.43532861165842</v>
      </c>
      <c r="X44" s="35">
        <f t="shared" si="13"/>
        <v>65.239145547078152</v>
      </c>
      <c r="Y44" s="37">
        <f t="shared" ref="Y44:Y50" si="15">(V44/U44)*100</f>
        <v>21.965551112046587</v>
      </c>
      <c r="Z44" s="27">
        <f t="shared" si="2"/>
        <v>48.281502139900375</v>
      </c>
      <c r="AA44" s="28">
        <f t="shared" si="10"/>
        <v>91.32616425933395</v>
      </c>
      <c r="AB44" s="36">
        <f t="shared" si="14"/>
        <v>6.1961830645802678</v>
      </c>
      <c r="AC44" s="89">
        <f t="shared" si="5"/>
        <v>2004</v>
      </c>
    </row>
    <row r="45" spans="1:29" ht="18">
      <c r="A45" s="30">
        <v>2006</v>
      </c>
      <c r="B45" s="19">
        <v>946230</v>
      </c>
      <c r="C45" s="19"/>
      <c r="D45" s="19">
        <v>731365</v>
      </c>
      <c r="E45" s="21"/>
      <c r="F45" s="23">
        <f t="shared" si="7"/>
        <v>77.292518732232125</v>
      </c>
      <c r="G45" s="34"/>
      <c r="H45" s="19">
        <v>720447</v>
      </c>
      <c r="I45" s="24">
        <f t="shared" si="8"/>
        <v>98.507174940009435</v>
      </c>
      <c r="J45" s="19">
        <v>626853</v>
      </c>
      <c r="K45" s="23">
        <f t="shared" si="9"/>
        <v>87.00889864209303</v>
      </c>
      <c r="L45" s="19">
        <v>214840</v>
      </c>
      <c r="M45" s="19"/>
      <c r="N45" s="19"/>
      <c r="O45" s="24">
        <f t="shared" si="0"/>
        <v>34.272788038024864</v>
      </c>
      <c r="P45" s="35">
        <f t="shared" si="12"/>
        <v>29.820375405824439</v>
      </c>
      <c r="Q45" s="19">
        <v>649436</v>
      </c>
      <c r="R45" s="19">
        <f t="shared" si="3"/>
        <v>22583</v>
      </c>
      <c r="S45" s="25">
        <f t="shared" si="4"/>
        <v>3.6025990144419824</v>
      </c>
      <c r="T45" s="24">
        <f t="shared" si="11"/>
        <v>90.143480367049904</v>
      </c>
      <c r="U45" s="19">
        <v>411061</v>
      </c>
      <c r="V45" s="19">
        <v>121255</v>
      </c>
      <c r="W45" s="23">
        <f t="shared" si="1"/>
        <v>63.295074495408322</v>
      </c>
      <c r="X45" s="35">
        <f t="shared" si="13"/>
        <v>57.056383051078008</v>
      </c>
      <c r="Y45" s="37">
        <f t="shared" si="15"/>
        <v>29.498055033194586</v>
      </c>
      <c r="Z45" s="27">
        <f t="shared" si="2"/>
        <v>52.264749027516601</v>
      </c>
      <c r="AA45" s="28">
        <f t="shared" si="10"/>
        <v>90.143480367049904</v>
      </c>
      <c r="AB45" s="36">
        <f t="shared" si="14"/>
        <v>6.2386914443303141</v>
      </c>
      <c r="AC45">
        <f t="shared" si="5"/>
        <v>2006</v>
      </c>
    </row>
    <row r="46" spans="1:29" ht="18">
      <c r="A46" s="18">
        <v>2008</v>
      </c>
      <c r="B46" s="19">
        <v>968035</v>
      </c>
      <c r="C46" s="19"/>
      <c r="D46" s="19">
        <v>749775</v>
      </c>
      <c r="E46" s="21"/>
      <c r="F46" s="23">
        <f t="shared" si="7"/>
        <v>77.453294560630553</v>
      </c>
      <c r="G46" s="34"/>
      <c r="H46" s="19">
        <v>741326</v>
      </c>
      <c r="I46" s="24">
        <f t="shared" si="8"/>
        <v>98.87312860524824</v>
      </c>
      <c r="J46" s="19">
        <v>630633</v>
      </c>
      <c r="K46" s="23">
        <f t="shared" si="9"/>
        <v>85.068242581536325</v>
      </c>
      <c r="L46" s="19">
        <v>285215</v>
      </c>
      <c r="M46" s="19">
        <v>96729</v>
      </c>
      <c r="N46" s="24">
        <f>(M46/L46)*100</f>
        <v>33.91441544098312</v>
      </c>
      <c r="O46" s="24">
        <f t="shared" si="0"/>
        <v>45.226780076526282</v>
      </c>
      <c r="P46" s="35">
        <f t="shared" si="12"/>
        <v>38.473626987317324</v>
      </c>
      <c r="Q46" s="19">
        <v>668085</v>
      </c>
      <c r="R46" s="19">
        <f t="shared" si="3"/>
        <v>37452</v>
      </c>
      <c r="S46" s="25">
        <f t="shared" si="4"/>
        <v>5.9387948299565672</v>
      </c>
      <c r="T46" s="24">
        <f t="shared" si="11"/>
        <v>90.120270973903516</v>
      </c>
      <c r="U46" s="19">
        <v>497599</v>
      </c>
      <c r="V46" s="19">
        <v>212012</v>
      </c>
      <c r="W46" s="23">
        <f t="shared" si="1"/>
        <v>74.48139084098581</v>
      </c>
      <c r="X46" s="35">
        <f t="shared" si="13"/>
        <v>67.122831251028558</v>
      </c>
      <c r="Y46" s="37">
        <f t="shared" si="15"/>
        <v>42.606998808277346</v>
      </c>
      <c r="Z46" s="27">
        <f t="shared" si="2"/>
        <v>57.318242199039794</v>
      </c>
      <c r="AA46" s="28">
        <f t="shared" si="10"/>
        <v>90.120270973903516</v>
      </c>
      <c r="AB46" s="36">
        <f t="shared" si="14"/>
        <v>7.3585595899572525</v>
      </c>
      <c r="AC46" s="89">
        <f t="shared" si="5"/>
        <v>2008</v>
      </c>
    </row>
    <row r="47" spans="1:29" ht="18">
      <c r="A47" s="30">
        <v>2010</v>
      </c>
      <c r="B47" s="19">
        <v>989415</v>
      </c>
      <c r="C47" s="19"/>
      <c r="D47" s="19">
        <v>765165</v>
      </c>
      <c r="E47" s="21"/>
      <c r="F47" s="23">
        <f t="shared" si="7"/>
        <v>77.335091948272463</v>
      </c>
      <c r="G47" s="34"/>
      <c r="H47" s="19">
        <v>753666</v>
      </c>
      <c r="I47" s="24">
        <f t="shared" si="8"/>
        <v>98.497186881260902</v>
      </c>
      <c r="J47" s="19">
        <v>639309</v>
      </c>
      <c r="K47" s="23">
        <f t="shared" si="9"/>
        <v>84.826567736902021</v>
      </c>
      <c r="L47" s="19">
        <v>206791</v>
      </c>
      <c r="M47" s="19">
        <v>112204</v>
      </c>
      <c r="N47" s="24">
        <f>(M47/L47)*100</f>
        <v>54.259614780140332</v>
      </c>
      <c r="O47" s="24">
        <f t="shared" si="0"/>
        <v>32.346017340597427</v>
      </c>
      <c r="P47" s="35">
        <f t="shared" si="12"/>
        <v>27.43801630961195</v>
      </c>
      <c r="Q47" s="19">
        <v>651335</v>
      </c>
      <c r="R47" s="19">
        <f t="shared" si="3"/>
        <v>12026</v>
      </c>
      <c r="S47" s="25">
        <f t="shared" si="4"/>
        <v>1.8810934931308647</v>
      </c>
      <c r="T47" s="24">
        <f t="shared" si="11"/>
        <v>86.422234783047131</v>
      </c>
      <c r="U47" s="19">
        <v>367096</v>
      </c>
      <c r="V47" s="19">
        <v>173039</v>
      </c>
      <c r="W47" s="23">
        <f t="shared" si="1"/>
        <v>56.360551789785596</v>
      </c>
      <c r="X47" s="35">
        <f t="shared" si="13"/>
        <v>48.708048392789379</v>
      </c>
      <c r="Y47" s="37">
        <f t="shared" si="15"/>
        <v>47.13726109791444</v>
      </c>
      <c r="Z47" s="27">
        <f t="shared" si="2"/>
        <v>56.331586288055433</v>
      </c>
      <c r="AA47" s="28">
        <f t="shared" si="10"/>
        <v>86.422234783047131</v>
      </c>
      <c r="AB47" s="36">
        <f t="shared" si="14"/>
        <v>7.6525033969962166</v>
      </c>
      <c r="AC47">
        <f t="shared" si="5"/>
        <v>2010</v>
      </c>
    </row>
    <row r="48" spans="1:29" ht="18">
      <c r="A48" s="18">
        <v>2012</v>
      </c>
      <c r="B48" s="19">
        <v>1000000</v>
      </c>
      <c r="C48" s="19"/>
      <c r="D48" s="19">
        <v>786333</v>
      </c>
      <c r="E48" s="21"/>
      <c r="F48" s="23">
        <f t="shared" si="7"/>
        <v>78.633299999999991</v>
      </c>
      <c r="G48" s="34"/>
      <c r="H48" s="19">
        <v>773147</v>
      </c>
      <c r="I48" s="24">
        <f t="shared" si="8"/>
        <v>98.323102298898817</v>
      </c>
      <c r="J48" s="19">
        <v>642308</v>
      </c>
      <c r="K48" s="23">
        <f t="shared" si="9"/>
        <v>83.077086246211906</v>
      </c>
      <c r="L48" s="19">
        <v>238771</v>
      </c>
      <c r="M48" s="19">
        <v>146551</v>
      </c>
      <c r="N48" s="24">
        <f>(M48/L48)*100</f>
        <v>61.37721917653316</v>
      </c>
      <c r="O48" s="24">
        <f t="shared" si="0"/>
        <v>37.173910335851332</v>
      </c>
      <c r="P48" s="35">
        <f t="shared" si="12"/>
        <v>30.8830015508047</v>
      </c>
      <c r="Q48" s="19">
        <v>681608</v>
      </c>
      <c r="R48" s="19">
        <f t="shared" si="3"/>
        <v>39300</v>
      </c>
      <c r="S48" s="25">
        <f t="shared" si="4"/>
        <v>6.1185599432048177</v>
      </c>
      <c r="T48" s="24">
        <f t="shared" si="11"/>
        <v>88.160207567254361</v>
      </c>
      <c r="U48" s="19">
        <v>486573</v>
      </c>
      <c r="V48" s="19">
        <v>289920</v>
      </c>
      <c r="W48" s="23">
        <f t="shared" si="1"/>
        <v>71.386045938427955</v>
      </c>
      <c r="X48" s="35">
        <f t="shared" si="13"/>
        <v>62.934086273373623</v>
      </c>
      <c r="Y48" s="37">
        <f t="shared" si="15"/>
        <v>59.584070632772466</v>
      </c>
      <c r="Z48" s="27">
        <f t="shared" si="2"/>
        <v>49.071978921970597</v>
      </c>
      <c r="AA48" s="28">
        <f t="shared" si="10"/>
        <v>88.160207567254361</v>
      </c>
      <c r="AB48" s="36">
        <f t="shared" si="14"/>
        <v>8.451959665054332</v>
      </c>
      <c r="AC48" s="89">
        <f t="shared" si="5"/>
        <v>2012</v>
      </c>
    </row>
    <row r="49" spans="1:29" ht="18" customHeight="1">
      <c r="A49" s="38">
        <v>2014</v>
      </c>
      <c r="B49" s="39">
        <v>1020000</v>
      </c>
      <c r="C49" s="40"/>
      <c r="D49" s="41">
        <v>802644</v>
      </c>
      <c r="F49" s="36">
        <f t="shared" si="7"/>
        <v>78.690588235294115</v>
      </c>
      <c r="H49" s="41">
        <v>790960</v>
      </c>
      <c r="I49" s="24">
        <f t="shared" si="8"/>
        <v>98.544311051973239</v>
      </c>
      <c r="J49" s="44">
        <v>659929</v>
      </c>
      <c r="K49" s="23">
        <f t="shared" si="9"/>
        <v>83.43392839081622</v>
      </c>
      <c r="L49" s="44">
        <v>218882</v>
      </c>
      <c r="M49" s="44">
        <v>148561</v>
      </c>
      <c r="N49" s="24">
        <f>(M49/L49)*100</f>
        <v>67.872643707568457</v>
      </c>
      <c r="O49" s="45">
        <f t="shared" si="0"/>
        <v>33.167507413676319</v>
      </c>
      <c r="P49" s="46">
        <f t="shared" si="12"/>
        <v>27.672954384545363</v>
      </c>
      <c r="Q49" s="44">
        <v>674264</v>
      </c>
      <c r="R49" s="19">
        <f t="shared" si="3"/>
        <v>14335</v>
      </c>
      <c r="S49" s="25">
        <f t="shared" si="4"/>
        <v>2.1722033733931982</v>
      </c>
      <c r="T49" s="24">
        <f t="shared" si="11"/>
        <v>85.246282997875994</v>
      </c>
      <c r="U49" s="44">
        <v>373403</v>
      </c>
      <c r="V49" s="44">
        <v>220823</v>
      </c>
      <c r="W49" s="47">
        <f t="shared" si="1"/>
        <v>55.379346962020811</v>
      </c>
      <c r="X49" s="48">
        <f t="shared" si="13"/>
        <v>47.208834833619903</v>
      </c>
      <c r="Y49" s="49">
        <f t="shared" si="15"/>
        <v>59.137982287233903</v>
      </c>
      <c r="Z49" s="50">
        <f t="shared" si="2"/>
        <v>58.61816857390005</v>
      </c>
      <c r="AA49" s="46">
        <f t="shared" si="10"/>
        <v>85.246282997875994</v>
      </c>
      <c r="AB49" s="36">
        <f t="shared" si="14"/>
        <v>8.1705121284009081</v>
      </c>
      <c r="AC49">
        <f t="shared" si="5"/>
        <v>2014</v>
      </c>
    </row>
    <row r="50" spans="1:29" s="67" customFormat="1" ht="19" customHeight="1">
      <c r="A50" s="51" t="s">
        <v>1</v>
      </c>
      <c r="B50" s="52">
        <v>1040000</v>
      </c>
      <c r="C50" s="53"/>
      <c r="D50" s="54">
        <v>813839</v>
      </c>
      <c r="E50" s="55"/>
      <c r="F50" s="36">
        <f t="shared" si="7"/>
        <v>78.253749999999997</v>
      </c>
      <c r="G50" s="54"/>
      <c r="H50" s="56">
        <v>798787</v>
      </c>
      <c r="I50" s="57">
        <f t="shared" si="8"/>
        <v>98.150494139504247</v>
      </c>
      <c r="J50" s="58">
        <v>648764</v>
      </c>
      <c r="K50" s="59">
        <f t="shared" si="9"/>
        <v>81.218647774688364</v>
      </c>
      <c r="L50" s="54">
        <v>293548</v>
      </c>
      <c r="M50" s="60">
        <v>225204</v>
      </c>
      <c r="N50" s="61">
        <f>(M50/L50)*100</f>
        <v>76.717947320370101</v>
      </c>
      <c r="O50" s="61">
        <f t="shared" si="0"/>
        <v>45.247270193783876</v>
      </c>
      <c r="P50" s="62">
        <f t="shared" si="12"/>
        <v>36.749221006350879</v>
      </c>
      <c r="Q50" s="60">
        <v>693266</v>
      </c>
      <c r="R50" s="60">
        <f t="shared" si="3"/>
        <v>44502</v>
      </c>
      <c r="S50" s="63">
        <f t="shared" si="4"/>
        <v>6.8595051513339209</v>
      </c>
      <c r="T50" s="64">
        <f t="shared" si="11"/>
        <v>86.789845102636875</v>
      </c>
      <c r="U50" s="60">
        <v>506893</v>
      </c>
      <c r="V50" s="60">
        <v>334314</v>
      </c>
      <c r="W50" s="64">
        <f t="shared" si="1"/>
        <v>73.116668061032854</v>
      </c>
      <c r="X50" s="65">
        <f t="shared" si="13"/>
        <v>63.457842954379572</v>
      </c>
      <c r="Y50" s="64">
        <f t="shared" si="15"/>
        <v>65.953564164429181</v>
      </c>
      <c r="Z50" s="63">
        <f t="shared" si="2"/>
        <v>57.911235704576704</v>
      </c>
      <c r="AA50" s="66">
        <f t="shared" si="10"/>
        <v>86.789845102636875</v>
      </c>
      <c r="AB50" s="61">
        <f t="shared" si="14"/>
        <v>9.658825106653282</v>
      </c>
      <c r="AC50" s="89">
        <f t="shared" si="5"/>
        <v>2016</v>
      </c>
    </row>
    <row r="51" spans="1:29" s="67" customFormat="1" ht="19" customHeight="1">
      <c r="A51" s="53"/>
      <c r="B51" s="52"/>
      <c r="C51" s="53"/>
      <c r="D51" s="54"/>
      <c r="E51" s="55"/>
      <c r="F51" s="36"/>
      <c r="G51" s="54"/>
      <c r="H51" s="56"/>
      <c r="I51" s="57"/>
      <c r="J51" s="68"/>
      <c r="K51" s="69"/>
      <c r="L51" s="70"/>
      <c r="P51" s="66"/>
      <c r="X51" s="66"/>
      <c r="AA51" s="66"/>
      <c r="AB51" s="71"/>
    </row>
    <row r="52" spans="1:29" s="75" customFormat="1" ht="19" customHeight="1">
      <c r="A52" s="72" t="s">
        <v>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P52" s="76"/>
      <c r="X52" s="77"/>
      <c r="AA52" s="77"/>
      <c r="AB52" s="76"/>
    </row>
    <row r="53" spans="1:29" s="75" customFormat="1" ht="19" customHeight="1">
      <c r="A53" s="72" t="s">
        <v>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P53" s="77"/>
      <c r="X53" s="77"/>
      <c r="AA53" s="77"/>
      <c r="AB53" s="76"/>
    </row>
    <row r="54" spans="1:29" s="75" customFormat="1" ht="19" customHeight="1">
      <c r="A54" s="72" t="s">
        <v>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4"/>
      <c r="P54" s="77"/>
      <c r="X54" s="77"/>
      <c r="AA54" s="77"/>
      <c r="AB54" s="76"/>
    </row>
    <row r="55" spans="1:29" s="75" customFormat="1" ht="19" customHeight="1">
      <c r="A55" s="72" t="s">
        <v>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4"/>
      <c r="P55" s="77"/>
      <c r="X55" s="77"/>
      <c r="AA55" s="77"/>
      <c r="AB55" s="76"/>
    </row>
    <row r="56" spans="1:29" s="75" customFormat="1" ht="19" customHeight="1">
      <c r="A56" s="79" t="s">
        <v>6</v>
      </c>
      <c r="B56" s="80"/>
      <c r="C56" s="80"/>
      <c r="D56" s="80"/>
      <c r="E56" s="80"/>
      <c r="F56" s="81"/>
      <c r="G56" s="82"/>
      <c r="H56" s="82"/>
      <c r="I56" s="82"/>
      <c r="J56" s="83"/>
      <c r="K56" s="84"/>
      <c r="L56" s="83"/>
      <c r="P56" s="77"/>
      <c r="X56" s="77"/>
      <c r="AA56" s="77"/>
      <c r="AB56" s="76"/>
    </row>
    <row r="57" spans="1:29" s="75" customFormat="1" ht="19" customHeight="1">
      <c r="A57" s="83"/>
      <c r="B57" s="83"/>
      <c r="C57" s="83"/>
      <c r="D57" s="82"/>
      <c r="E57" s="85"/>
      <c r="F57" s="81"/>
      <c r="G57" s="82"/>
      <c r="H57" s="82"/>
      <c r="I57" s="82"/>
      <c r="J57" s="83"/>
      <c r="K57" s="84"/>
      <c r="L57" s="83"/>
      <c r="P57" s="77"/>
      <c r="X57" s="77"/>
      <c r="AA57" s="77"/>
      <c r="AB57" s="76"/>
    </row>
    <row r="58" spans="1:29" ht="21" customHeight="1">
      <c r="A58" s="83"/>
      <c r="B58" s="83"/>
      <c r="C58" s="83"/>
      <c r="D58" s="82"/>
      <c r="E58" s="85"/>
      <c r="F58" s="81"/>
      <c r="G58" s="82"/>
      <c r="H58" s="82"/>
      <c r="I58" s="82"/>
      <c r="J58" s="83"/>
      <c r="K58" s="84"/>
      <c r="L58" s="83"/>
      <c r="M58" s="43"/>
    </row>
    <row r="59" spans="1:29" ht="21" customHeight="1">
      <c r="A59" s="83"/>
      <c r="B59" s="83"/>
      <c r="C59" s="83"/>
      <c r="D59" s="82"/>
      <c r="E59" s="85"/>
      <c r="F59" s="81"/>
      <c r="G59" s="82"/>
      <c r="H59" s="82"/>
      <c r="I59" s="86"/>
      <c r="J59" s="83" t="s">
        <v>7</v>
      </c>
      <c r="K59" s="84"/>
      <c r="L59" s="83"/>
    </row>
    <row r="60" spans="1:29" ht="21" customHeight="1">
      <c r="A60" s="83"/>
      <c r="B60" s="83"/>
      <c r="C60" s="83"/>
      <c r="D60" s="82"/>
      <c r="E60" s="85"/>
      <c r="F60" s="81"/>
      <c r="G60" s="82"/>
      <c r="H60" s="82"/>
      <c r="I60" s="82"/>
      <c r="J60" s="83"/>
      <c r="K60" s="84"/>
      <c r="L60" s="83"/>
    </row>
    <row r="61" spans="1:29" ht="21" customHeight="1">
      <c r="A61" s="83"/>
      <c r="B61" s="83"/>
      <c r="C61" s="83"/>
      <c r="D61" s="82"/>
      <c r="E61" s="85"/>
      <c r="F61" s="81"/>
      <c r="G61" s="82"/>
      <c r="H61" s="82"/>
      <c r="I61" s="82"/>
      <c r="J61" s="83"/>
      <c r="K61" s="84"/>
      <c r="L61" s="83"/>
    </row>
    <row r="62" spans="1:29" ht="21" customHeight="1">
      <c r="A62" s="83"/>
      <c r="B62" s="83"/>
      <c r="C62" s="83"/>
      <c r="D62" s="82"/>
      <c r="E62" s="85"/>
      <c r="F62" s="81"/>
      <c r="G62" s="82"/>
      <c r="H62" s="82"/>
      <c r="I62" s="82"/>
      <c r="J62" s="83"/>
      <c r="K62" s="84"/>
      <c r="L62" s="83"/>
    </row>
    <row r="63" spans="1:29" ht="21" customHeight="1">
      <c r="A63" s="87"/>
    </row>
  </sheetData>
  <mergeCells count="5">
    <mergeCell ref="A52:M52"/>
    <mergeCell ref="A53:M53"/>
    <mergeCell ref="A54:M54"/>
    <mergeCell ref="A55:M55"/>
    <mergeCell ref="A56:E56"/>
  </mergeCells>
  <phoneticPr fontId="3" type="noConversion"/>
  <conditionalFormatting sqref="Z2:Z49">
    <cfRule type="cellIs" dxfId="2" priority="0" stopIfTrue="1" operator="lessThan">
      <formula>50</formula>
    </cfRule>
  </conditionalFormatting>
  <conditionalFormatting sqref="P28:P49">
    <cfRule type="cellIs" dxfId="1" priority="0" stopIfTrue="1" operator="lessThan">
      <formula>30</formula>
    </cfRule>
  </conditionalFormatting>
  <conditionalFormatting sqref="X28:X49">
    <cfRule type="cellIs" dxfId="0" priority="0" stopIfTrue="1" operator="lessThan">
      <formula>50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2016-11-11T12:01:45Z</dcterms:created>
  <dcterms:modified xsi:type="dcterms:W3CDTF">2016-11-11T14:36:38Z</dcterms:modified>
</cp:coreProperties>
</file>